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09"/>
  <workbookPr/>
  <mc:AlternateContent xmlns:mc="http://schemas.openxmlformats.org/markup-compatibility/2006">
    <mc:Choice Requires="x15">
      <x15ac:absPath xmlns:x15ac="http://schemas.microsoft.com/office/spreadsheetml/2010/11/ac" url="F:\MARCELA POLANIA\INFO SISS\CARTERA\2024\DICIEMBRE\"/>
    </mc:Choice>
  </mc:AlternateContent>
  <xr:revisionPtr revIDLastSave="0" documentId="8_{625CA531-F955-4BB7-BC93-7F489342BD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00959051" sheetId="3" r:id="rId1"/>
  </sheets>
  <definedNames>
    <definedName name="_xlnm._FilterDatabase" localSheetId="0" hidden="1">'900959051'!$A$1:$U$281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76" i="3" l="1"/>
  <c r="P276" i="3" s="1"/>
  <c r="T276" i="3" s="1"/>
  <c r="K29" i="3" l="1"/>
  <c r="K28" i="3"/>
  <c r="K27" i="3"/>
  <c r="P27" i="3" s="1"/>
  <c r="T27" i="3" s="1"/>
  <c r="K272" i="3" l="1"/>
  <c r="P272" i="3" s="1"/>
  <c r="T272" i="3" s="1"/>
  <c r="K273" i="3"/>
  <c r="P273" i="3" s="1"/>
  <c r="T273" i="3" s="1"/>
  <c r="K274" i="3"/>
  <c r="P274" i="3" s="1"/>
  <c r="T274" i="3" s="1"/>
  <c r="K275" i="3"/>
  <c r="P275" i="3" s="1"/>
  <c r="T275" i="3" s="1"/>
  <c r="K265" i="3"/>
  <c r="P265" i="3" s="1"/>
  <c r="T265" i="3" s="1"/>
  <c r="K264" i="3"/>
  <c r="P264" i="3" s="1"/>
  <c r="T264" i="3" s="1"/>
  <c r="K263" i="3"/>
  <c r="P263" i="3" s="1"/>
  <c r="T263" i="3" s="1"/>
  <c r="K262" i="3"/>
  <c r="P262" i="3" s="1"/>
  <c r="T262" i="3" s="1"/>
  <c r="K261" i="3"/>
  <c r="P261" i="3" s="1"/>
  <c r="T261" i="3" s="1"/>
  <c r="K260" i="3"/>
  <c r="P260" i="3" s="1"/>
  <c r="T260" i="3" s="1"/>
  <c r="K165" i="3"/>
  <c r="P165" i="3" s="1"/>
  <c r="T165" i="3" s="1"/>
  <c r="K164" i="3"/>
  <c r="P164" i="3" s="1"/>
  <c r="T164" i="3" s="1"/>
  <c r="K163" i="3"/>
  <c r="P163" i="3" s="1"/>
  <c r="T163" i="3" s="1"/>
  <c r="K150" i="3"/>
  <c r="P150" i="3" s="1"/>
  <c r="T150" i="3" s="1"/>
  <c r="K149" i="3"/>
  <c r="P149" i="3" s="1"/>
  <c r="T149" i="3" s="1"/>
  <c r="K59" i="3" l="1"/>
  <c r="P59" i="3" s="1"/>
  <c r="T59" i="3" s="1"/>
  <c r="K278" i="3"/>
  <c r="P278" i="3" s="1"/>
  <c r="T278" i="3" s="1"/>
  <c r="K277" i="3"/>
  <c r="P277" i="3" s="1"/>
  <c r="K271" i="3"/>
  <c r="P271" i="3" s="1"/>
  <c r="T271" i="3" s="1"/>
  <c r="K270" i="3"/>
  <c r="P270" i="3" s="1"/>
  <c r="T270" i="3" s="1"/>
  <c r="K269" i="3"/>
  <c r="P269" i="3" s="1"/>
  <c r="T269" i="3" s="1"/>
  <c r="K268" i="3"/>
  <c r="P268" i="3" s="1"/>
  <c r="T268" i="3" s="1"/>
  <c r="K267" i="3"/>
  <c r="P267" i="3" s="1"/>
  <c r="T267" i="3" s="1"/>
  <c r="K266" i="3"/>
  <c r="P266" i="3" s="1"/>
  <c r="T266" i="3" s="1"/>
  <c r="K259" i="3"/>
  <c r="P259" i="3" s="1"/>
  <c r="T259" i="3" s="1"/>
  <c r="K258" i="3"/>
  <c r="P258" i="3" s="1"/>
  <c r="T258" i="3" s="1"/>
  <c r="K257" i="3"/>
  <c r="P257" i="3" s="1"/>
  <c r="T257" i="3" s="1"/>
  <c r="K256" i="3"/>
  <c r="P256" i="3" s="1"/>
  <c r="T256" i="3" s="1"/>
  <c r="K255" i="3"/>
  <c r="P255" i="3" s="1"/>
  <c r="T255" i="3" s="1"/>
  <c r="K254" i="3"/>
  <c r="P254" i="3" s="1"/>
  <c r="T254" i="3" s="1"/>
  <c r="K253" i="3"/>
  <c r="P253" i="3" s="1"/>
  <c r="T253" i="3" s="1"/>
  <c r="K252" i="3"/>
  <c r="P252" i="3" s="1"/>
  <c r="T252" i="3" s="1"/>
  <c r="K251" i="3"/>
  <c r="P251" i="3" s="1"/>
  <c r="T251" i="3" s="1"/>
  <c r="K250" i="3"/>
  <c r="P250" i="3" s="1"/>
  <c r="T250" i="3" s="1"/>
  <c r="K249" i="3"/>
  <c r="P249" i="3" s="1"/>
  <c r="T249" i="3" s="1"/>
  <c r="K248" i="3"/>
  <c r="P248" i="3" s="1"/>
  <c r="T248" i="3" s="1"/>
  <c r="K247" i="3"/>
  <c r="P247" i="3" s="1"/>
  <c r="T247" i="3" s="1"/>
  <c r="K246" i="3"/>
  <c r="P246" i="3" s="1"/>
  <c r="T246" i="3" s="1"/>
  <c r="K245" i="3"/>
  <c r="P245" i="3" s="1"/>
  <c r="T245" i="3" s="1"/>
  <c r="K244" i="3"/>
  <c r="P244" i="3" s="1"/>
  <c r="T244" i="3" s="1"/>
  <c r="K243" i="3"/>
  <c r="P243" i="3" s="1"/>
  <c r="T243" i="3" s="1"/>
  <c r="K242" i="3"/>
  <c r="P242" i="3" s="1"/>
  <c r="T242" i="3" s="1"/>
  <c r="K241" i="3"/>
  <c r="P241" i="3" s="1"/>
  <c r="T241" i="3" s="1"/>
  <c r="K240" i="3"/>
  <c r="P240" i="3" s="1"/>
  <c r="T240" i="3" s="1"/>
  <c r="K239" i="3"/>
  <c r="P239" i="3" s="1"/>
  <c r="T239" i="3" s="1"/>
  <c r="K238" i="3"/>
  <c r="P238" i="3" s="1"/>
  <c r="T238" i="3" s="1"/>
  <c r="K237" i="3"/>
  <c r="P237" i="3" s="1"/>
  <c r="T237" i="3" s="1"/>
  <c r="K236" i="3"/>
  <c r="P236" i="3" s="1"/>
  <c r="T236" i="3" s="1"/>
  <c r="K235" i="3"/>
  <c r="P235" i="3" s="1"/>
  <c r="T235" i="3" s="1"/>
  <c r="K234" i="3"/>
  <c r="P234" i="3" s="1"/>
  <c r="T234" i="3" s="1"/>
  <c r="K233" i="3"/>
  <c r="P233" i="3" s="1"/>
  <c r="T233" i="3" s="1"/>
  <c r="K232" i="3"/>
  <c r="P232" i="3" s="1"/>
  <c r="T232" i="3" s="1"/>
  <c r="K231" i="3"/>
  <c r="P231" i="3" s="1"/>
  <c r="T231" i="3" s="1"/>
  <c r="K230" i="3"/>
  <c r="P230" i="3" s="1"/>
  <c r="T230" i="3" s="1"/>
  <c r="K229" i="3"/>
  <c r="P229" i="3" s="1"/>
  <c r="T229" i="3" s="1"/>
  <c r="K228" i="3"/>
  <c r="P228" i="3" s="1"/>
  <c r="T228" i="3" s="1"/>
  <c r="K227" i="3"/>
  <c r="P227" i="3" s="1"/>
  <c r="T227" i="3" s="1"/>
  <c r="K226" i="3"/>
  <c r="P226" i="3" s="1"/>
  <c r="T226" i="3" s="1"/>
  <c r="K225" i="3"/>
  <c r="P225" i="3" s="1"/>
  <c r="T225" i="3" s="1"/>
  <c r="K224" i="3"/>
  <c r="P224" i="3" s="1"/>
  <c r="T224" i="3" s="1"/>
  <c r="K223" i="3"/>
  <c r="P223" i="3" s="1"/>
  <c r="T223" i="3" s="1"/>
  <c r="K222" i="3"/>
  <c r="P222" i="3" s="1"/>
  <c r="T222" i="3" s="1"/>
  <c r="K221" i="3"/>
  <c r="P221" i="3" s="1"/>
  <c r="T221" i="3" s="1"/>
  <c r="K220" i="3"/>
  <c r="P220" i="3" s="1"/>
  <c r="T220" i="3" s="1"/>
  <c r="K219" i="3"/>
  <c r="P219" i="3" s="1"/>
  <c r="T219" i="3" s="1"/>
  <c r="K218" i="3"/>
  <c r="P218" i="3" s="1"/>
  <c r="T218" i="3" s="1"/>
  <c r="K217" i="3"/>
  <c r="P217" i="3" s="1"/>
  <c r="T217" i="3" s="1"/>
  <c r="K216" i="3"/>
  <c r="P216" i="3" s="1"/>
  <c r="T216" i="3" s="1"/>
  <c r="K215" i="3"/>
  <c r="P215" i="3" s="1"/>
  <c r="T215" i="3" s="1"/>
  <c r="K214" i="3"/>
  <c r="P214" i="3" s="1"/>
  <c r="T214" i="3" s="1"/>
  <c r="K213" i="3"/>
  <c r="P213" i="3" s="1"/>
  <c r="T213" i="3" s="1"/>
  <c r="K212" i="3"/>
  <c r="P212" i="3" s="1"/>
  <c r="T212" i="3" s="1"/>
  <c r="K211" i="3"/>
  <c r="P211" i="3" s="1"/>
  <c r="T211" i="3" s="1"/>
  <c r="K210" i="3"/>
  <c r="P210" i="3" s="1"/>
  <c r="T210" i="3" s="1"/>
  <c r="K209" i="3"/>
  <c r="K208" i="3"/>
  <c r="K207" i="3"/>
  <c r="K206" i="3"/>
  <c r="K205" i="3"/>
  <c r="K204" i="3"/>
  <c r="K203" i="3"/>
  <c r="K202" i="3"/>
  <c r="K201" i="3"/>
  <c r="K200" i="3"/>
  <c r="K199" i="3"/>
  <c r="P199" i="3" s="1"/>
  <c r="T199" i="3" s="1"/>
  <c r="K198" i="3"/>
  <c r="P198" i="3" s="1"/>
  <c r="T198" i="3" s="1"/>
  <c r="K197" i="3"/>
  <c r="P197" i="3" s="1"/>
  <c r="T197" i="3" s="1"/>
  <c r="K196" i="3"/>
  <c r="P196" i="3" s="1"/>
  <c r="T196" i="3" s="1"/>
  <c r="K195" i="3"/>
  <c r="P195" i="3" s="1"/>
  <c r="T195" i="3" s="1"/>
  <c r="K194" i="3"/>
  <c r="P194" i="3" s="1"/>
  <c r="T194" i="3" s="1"/>
  <c r="K193" i="3"/>
  <c r="P193" i="3" s="1"/>
  <c r="T193" i="3" s="1"/>
  <c r="K192" i="3"/>
  <c r="P192" i="3" s="1"/>
  <c r="T192" i="3" s="1"/>
  <c r="K191" i="3"/>
  <c r="P191" i="3" s="1"/>
  <c r="T191" i="3" s="1"/>
  <c r="K190" i="3"/>
  <c r="P190" i="3" s="1"/>
  <c r="T190" i="3" s="1"/>
  <c r="K189" i="3"/>
  <c r="P189" i="3" s="1"/>
  <c r="T189" i="3" s="1"/>
  <c r="K188" i="3"/>
  <c r="P188" i="3" s="1"/>
  <c r="T188" i="3" s="1"/>
  <c r="K187" i="3"/>
  <c r="P187" i="3" s="1"/>
  <c r="T187" i="3" s="1"/>
  <c r="K186" i="3"/>
  <c r="P186" i="3" s="1"/>
  <c r="T186" i="3" s="1"/>
  <c r="K185" i="3"/>
  <c r="P185" i="3" s="1"/>
  <c r="T185" i="3" s="1"/>
  <c r="K184" i="3"/>
  <c r="P184" i="3" s="1"/>
  <c r="T184" i="3" s="1"/>
  <c r="K183" i="3"/>
  <c r="P183" i="3" s="1"/>
  <c r="T183" i="3" s="1"/>
  <c r="K182" i="3"/>
  <c r="P182" i="3" s="1"/>
  <c r="T182" i="3" s="1"/>
  <c r="K181" i="3"/>
  <c r="P181" i="3" s="1"/>
  <c r="T181" i="3" s="1"/>
  <c r="K180" i="3"/>
  <c r="P180" i="3" s="1"/>
  <c r="T180" i="3" s="1"/>
  <c r="K179" i="3"/>
  <c r="P179" i="3" s="1"/>
  <c r="T179" i="3" s="1"/>
  <c r="K178" i="3"/>
  <c r="P178" i="3" s="1"/>
  <c r="T178" i="3" s="1"/>
  <c r="K177" i="3"/>
  <c r="P177" i="3" s="1"/>
  <c r="T177" i="3" s="1"/>
  <c r="K176" i="3"/>
  <c r="P176" i="3" s="1"/>
  <c r="T176" i="3" s="1"/>
  <c r="K175" i="3"/>
  <c r="P175" i="3" s="1"/>
  <c r="T175" i="3" s="1"/>
  <c r="K174" i="3"/>
  <c r="P174" i="3" s="1"/>
  <c r="T174" i="3" s="1"/>
  <c r="K173" i="3"/>
  <c r="P173" i="3" s="1"/>
  <c r="T173" i="3" s="1"/>
  <c r="K172" i="3"/>
  <c r="P172" i="3" s="1"/>
  <c r="T172" i="3" s="1"/>
  <c r="K171" i="3"/>
  <c r="P171" i="3" s="1"/>
  <c r="T171" i="3" s="1"/>
  <c r="K170" i="3"/>
  <c r="P170" i="3" s="1"/>
  <c r="T170" i="3" s="1"/>
  <c r="K169" i="3"/>
  <c r="P169" i="3" s="1"/>
  <c r="T169" i="3" s="1"/>
  <c r="K168" i="3"/>
  <c r="P168" i="3" s="1"/>
  <c r="T168" i="3" s="1"/>
  <c r="K167" i="3"/>
  <c r="P167" i="3" s="1"/>
  <c r="T167" i="3" s="1"/>
  <c r="K166" i="3"/>
  <c r="P166" i="3" s="1"/>
  <c r="T166" i="3" s="1"/>
  <c r="K162" i="3"/>
  <c r="P162" i="3" s="1"/>
  <c r="T162" i="3" s="1"/>
  <c r="K161" i="3"/>
  <c r="P161" i="3" s="1"/>
  <c r="T161" i="3" s="1"/>
  <c r="K160" i="3"/>
  <c r="P160" i="3" s="1"/>
  <c r="T160" i="3" s="1"/>
  <c r="K159" i="3"/>
  <c r="P159" i="3" s="1"/>
  <c r="T159" i="3" s="1"/>
  <c r="K158" i="3"/>
  <c r="P158" i="3" s="1"/>
  <c r="T158" i="3" s="1"/>
  <c r="K157" i="3"/>
  <c r="P157" i="3" s="1"/>
  <c r="T157" i="3" s="1"/>
  <c r="K156" i="3"/>
  <c r="P156" i="3" s="1"/>
  <c r="T156" i="3" s="1"/>
  <c r="K155" i="3"/>
  <c r="P155" i="3" s="1"/>
  <c r="T155" i="3" s="1"/>
  <c r="K154" i="3"/>
  <c r="P154" i="3" s="1"/>
  <c r="T154" i="3" s="1"/>
  <c r="K153" i="3"/>
  <c r="P153" i="3" s="1"/>
  <c r="T153" i="3" s="1"/>
  <c r="K152" i="3"/>
  <c r="P152" i="3" s="1"/>
  <c r="T152" i="3" s="1"/>
  <c r="K151" i="3"/>
  <c r="P151" i="3" s="1"/>
  <c r="T151" i="3" s="1"/>
  <c r="K148" i="3"/>
  <c r="P148" i="3" s="1"/>
  <c r="T148" i="3" s="1"/>
  <c r="K147" i="3"/>
  <c r="P147" i="3" s="1"/>
  <c r="T147" i="3" s="1"/>
  <c r="K146" i="3"/>
  <c r="P146" i="3" s="1"/>
  <c r="T146" i="3" s="1"/>
  <c r="K145" i="3"/>
  <c r="P145" i="3" s="1"/>
  <c r="T145" i="3" s="1"/>
  <c r="K144" i="3"/>
  <c r="P144" i="3" s="1"/>
  <c r="T144" i="3" s="1"/>
  <c r="K143" i="3"/>
  <c r="P143" i="3" s="1"/>
  <c r="T143" i="3" s="1"/>
  <c r="K142" i="3"/>
  <c r="P142" i="3" s="1"/>
  <c r="T142" i="3" s="1"/>
  <c r="K141" i="3"/>
  <c r="P141" i="3" s="1"/>
  <c r="T141" i="3" s="1"/>
  <c r="K140" i="3"/>
  <c r="P140" i="3" s="1"/>
  <c r="T140" i="3" s="1"/>
  <c r="K139" i="3"/>
  <c r="P139" i="3" s="1"/>
  <c r="T139" i="3" s="1"/>
  <c r="K138" i="3"/>
  <c r="P138" i="3" s="1"/>
  <c r="T138" i="3" s="1"/>
  <c r="K137" i="3"/>
  <c r="P137" i="3" s="1"/>
  <c r="T137" i="3" s="1"/>
  <c r="K136" i="3"/>
  <c r="P136" i="3" s="1"/>
  <c r="T136" i="3" s="1"/>
  <c r="K135" i="3"/>
  <c r="P135" i="3" s="1"/>
  <c r="T135" i="3" s="1"/>
  <c r="K134" i="3"/>
  <c r="P134" i="3" s="1"/>
  <c r="T134" i="3" s="1"/>
  <c r="K133" i="3"/>
  <c r="P133" i="3" s="1"/>
  <c r="T133" i="3" s="1"/>
  <c r="K132" i="3"/>
  <c r="P132" i="3" s="1"/>
  <c r="T132" i="3" s="1"/>
  <c r="K131" i="3"/>
  <c r="P131" i="3" s="1"/>
  <c r="T131" i="3" s="1"/>
  <c r="K130" i="3"/>
  <c r="P130" i="3" s="1"/>
  <c r="T130" i="3" s="1"/>
  <c r="K129" i="3"/>
  <c r="P129" i="3" s="1"/>
  <c r="T129" i="3" s="1"/>
  <c r="K128" i="3"/>
  <c r="P128" i="3" s="1"/>
  <c r="T128" i="3" s="1"/>
  <c r="K127" i="3"/>
  <c r="P127" i="3" s="1"/>
  <c r="T127" i="3" s="1"/>
  <c r="K126" i="3"/>
  <c r="P126" i="3" s="1"/>
  <c r="T126" i="3" s="1"/>
  <c r="K125" i="3"/>
  <c r="P125" i="3" s="1"/>
  <c r="T125" i="3" s="1"/>
  <c r="K124" i="3"/>
  <c r="P124" i="3" s="1"/>
  <c r="T124" i="3" s="1"/>
  <c r="K123" i="3"/>
  <c r="P123" i="3" s="1"/>
  <c r="T123" i="3" s="1"/>
  <c r="K122" i="3"/>
  <c r="P122" i="3" s="1"/>
  <c r="T122" i="3" s="1"/>
  <c r="K121" i="3"/>
  <c r="P121" i="3" s="1"/>
  <c r="T121" i="3" s="1"/>
  <c r="K120" i="3"/>
  <c r="P120" i="3" s="1"/>
  <c r="T120" i="3" s="1"/>
  <c r="K119" i="3"/>
  <c r="P119" i="3" s="1"/>
  <c r="T119" i="3" s="1"/>
  <c r="K118" i="3"/>
  <c r="P118" i="3" s="1"/>
  <c r="T118" i="3" s="1"/>
  <c r="K117" i="3"/>
  <c r="P117" i="3" s="1"/>
  <c r="T117" i="3" s="1"/>
  <c r="K116" i="3"/>
  <c r="P116" i="3" s="1"/>
  <c r="T116" i="3" s="1"/>
  <c r="K115" i="3"/>
  <c r="P115" i="3" s="1"/>
  <c r="T115" i="3" s="1"/>
  <c r="K114" i="3"/>
  <c r="P114" i="3" s="1"/>
  <c r="T114" i="3" s="1"/>
  <c r="K113" i="3"/>
  <c r="P113" i="3" s="1"/>
  <c r="T113" i="3" s="1"/>
  <c r="K112" i="3"/>
  <c r="P112" i="3" s="1"/>
  <c r="T112" i="3" s="1"/>
  <c r="K111" i="3"/>
  <c r="P111" i="3" s="1"/>
  <c r="T111" i="3" s="1"/>
  <c r="K110" i="3"/>
  <c r="P110" i="3" s="1"/>
  <c r="T110" i="3" s="1"/>
  <c r="K109" i="3"/>
  <c r="P109" i="3" s="1"/>
  <c r="T109" i="3" s="1"/>
  <c r="K108" i="3"/>
  <c r="P108" i="3" s="1"/>
  <c r="T108" i="3" s="1"/>
  <c r="K107" i="3"/>
  <c r="P107" i="3" s="1"/>
  <c r="T107" i="3" s="1"/>
  <c r="K106" i="3"/>
  <c r="P106" i="3" s="1"/>
  <c r="T106" i="3" s="1"/>
  <c r="K105" i="3"/>
  <c r="P105" i="3" s="1"/>
  <c r="T105" i="3" s="1"/>
  <c r="K104" i="3"/>
  <c r="P104" i="3" s="1"/>
  <c r="T104" i="3" s="1"/>
  <c r="K103" i="3"/>
  <c r="P103" i="3" s="1"/>
  <c r="T103" i="3" s="1"/>
  <c r="K102" i="3"/>
  <c r="P102" i="3" s="1"/>
  <c r="T102" i="3" s="1"/>
  <c r="K101" i="3"/>
  <c r="P101" i="3" s="1"/>
  <c r="T101" i="3" s="1"/>
  <c r="K100" i="3"/>
  <c r="P100" i="3" s="1"/>
  <c r="T100" i="3" s="1"/>
  <c r="K99" i="3"/>
  <c r="P99" i="3" s="1"/>
  <c r="T99" i="3" s="1"/>
  <c r="K98" i="3"/>
  <c r="P98" i="3" s="1"/>
  <c r="T98" i="3" s="1"/>
  <c r="K97" i="3"/>
  <c r="P97" i="3" s="1"/>
  <c r="T97" i="3" s="1"/>
  <c r="K96" i="3"/>
  <c r="P96" i="3" s="1"/>
  <c r="T96" i="3" s="1"/>
  <c r="K95" i="3"/>
  <c r="P95" i="3" s="1"/>
  <c r="T95" i="3" s="1"/>
  <c r="K94" i="3"/>
  <c r="P94" i="3" s="1"/>
  <c r="T94" i="3" s="1"/>
  <c r="K93" i="3"/>
  <c r="P93" i="3" s="1"/>
  <c r="T93" i="3" s="1"/>
  <c r="K92" i="3"/>
  <c r="P92" i="3" s="1"/>
  <c r="T92" i="3" s="1"/>
  <c r="K91" i="3"/>
  <c r="P91" i="3" s="1"/>
  <c r="T91" i="3" s="1"/>
  <c r="K90" i="3"/>
  <c r="P90" i="3" s="1"/>
  <c r="T90" i="3" s="1"/>
  <c r="K89" i="3"/>
  <c r="P89" i="3" s="1"/>
  <c r="T89" i="3" s="1"/>
  <c r="K88" i="3"/>
  <c r="P88" i="3" s="1"/>
  <c r="T88" i="3" s="1"/>
  <c r="K87" i="3"/>
  <c r="P87" i="3" s="1"/>
  <c r="T87" i="3" s="1"/>
  <c r="K86" i="3"/>
  <c r="P86" i="3" s="1"/>
  <c r="T86" i="3" s="1"/>
  <c r="K85" i="3"/>
  <c r="P85" i="3" s="1"/>
  <c r="T85" i="3" s="1"/>
  <c r="K84" i="3"/>
  <c r="P84" i="3" s="1"/>
  <c r="T84" i="3" s="1"/>
  <c r="K83" i="3"/>
  <c r="P83" i="3" s="1"/>
  <c r="T83" i="3" s="1"/>
  <c r="K82" i="3"/>
  <c r="P82" i="3" s="1"/>
  <c r="T82" i="3" s="1"/>
  <c r="K81" i="3"/>
  <c r="P81" i="3" s="1"/>
  <c r="T81" i="3" s="1"/>
  <c r="K80" i="3"/>
  <c r="P80" i="3" s="1"/>
  <c r="T80" i="3" s="1"/>
  <c r="K79" i="3"/>
  <c r="P79" i="3" s="1"/>
  <c r="T79" i="3" s="1"/>
  <c r="K78" i="3"/>
  <c r="P78" i="3" s="1"/>
  <c r="T78" i="3" s="1"/>
  <c r="K77" i="3"/>
  <c r="P77" i="3" s="1"/>
  <c r="T77" i="3" s="1"/>
  <c r="K76" i="3"/>
  <c r="P76" i="3" s="1"/>
  <c r="T76" i="3" s="1"/>
  <c r="K75" i="3"/>
  <c r="P75" i="3" s="1"/>
  <c r="T75" i="3" s="1"/>
  <c r="K74" i="3"/>
  <c r="P74" i="3" s="1"/>
  <c r="T74" i="3" s="1"/>
  <c r="K73" i="3"/>
  <c r="P73" i="3" s="1"/>
  <c r="T73" i="3" s="1"/>
  <c r="K72" i="3"/>
  <c r="P72" i="3" s="1"/>
  <c r="T72" i="3" s="1"/>
  <c r="K71" i="3"/>
  <c r="P71" i="3" s="1"/>
  <c r="T71" i="3" s="1"/>
  <c r="K70" i="3"/>
  <c r="P70" i="3" s="1"/>
  <c r="T70" i="3" s="1"/>
  <c r="K69" i="3"/>
  <c r="P69" i="3" s="1"/>
  <c r="T69" i="3" s="1"/>
  <c r="K68" i="3"/>
  <c r="P68" i="3" s="1"/>
  <c r="T68" i="3" s="1"/>
  <c r="K67" i="3"/>
  <c r="P67" i="3" s="1"/>
  <c r="T67" i="3" s="1"/>
  <c r="K66" i="3"/>
  <c r="P66" i="3" s="1"/>
  <c r="T66" i="3" s="1"/>
  <c r="K65" i="3"/>
  <c r="P65" i="3" s="1"/>
  <c r="T65" i="3" s="1"/>
  <c r="K64" i="3"/>
  <c r="P64" i="3" s="1"/>
  <c r="T64" i="3" s="1"/>
  <c r="K63" i="3"/>
  <c r="P63" i="3" s="1"/>
  <c r="T63" i="3" s="1"/>
  <c r="K62" i="3"/>
  <c r="P62" i="3" s="1"/>
  <c r="T62" i="3" s="1"/>
  <c r="K61" i="3"/>
  <c r="P61" i="3" s="1"/>
  <c r="T61" i="3" s="1"/>
  <c r="K60" i="3"/>
  <c r="P60" i="3" s="1"/>
  <c r="T60" i="3" s="1"/>
  <c r="K58" i="3"/>
  <c r="P58" i="3" s="1"/>
  <c r="T58" i="3" s="1"/>
  <c r="K57" i="3"/>
  <c r="P57" i="3" s="1"/>
  <c r="T57" i="3" s="1"/>
  <c r="K56" i="3"/>
  <c r="P56" i="3" s="1"/>
  <c r="T56" i="3" s="1"/>
  <c r="K55" i="3"/>
  <c r="P55" i="3" s="1"/>
  <c r="T55" i="3" s="1"/>
  <c r="K54" i="3"/>
  <c r="P54" i="3" s="1"/>
  <c r="T54" i="3" s="1"/>
  <c r="K53" i="3"/>
  <c r="P53" i="3" s="1"/>
  <c r="T53" i="3" s="1"/>
  <c r="K52" i="3"/>
  <c r="P52" i="3" s="1"/>
  <c r="T52" i="3" s="1"/>
  <c r="K51" i="3"/>
  <c r="P51" i="3" s="1"/>
  <c r="T51" i="3" s="1"/>
  <c r="K50" i="3"/>
  <c r="P50" i="3" s="1"/>
  <c r="T50" i="3" s="1"/>
  <c r="K49" i="3"/>
  <c r="P49" i="3" s="1"/>
  <c r="T49" i="3" s="1"/>
  <c r="K48" i="3"/>
  <c r="P48" i="3" s="1"/>
  <c r="T48" i="3" s="1"/>
  <c r="K47" i="3"/>
  <c r="P47" i="3" s="1"/>
  <c r="T47" i="3" s="1"/>
  <c r="K46" i="3"/>
  <c r="P46" i="3" s="1"/>
  <c r="T46" i="3" s="1"/>
  <c r="K45" i="3"/>
  <c r="P45" i="3" s="1"/>
  <c r="T45" i="3" s="1"/>
  <c r="K44" i="3"/>
  <c r="P44" i="3" s="1"/>
  <c r="T44" i="3" s="1"/>
  <c r="K43" i="3"/>
  <c r="P43" i="3" s="1"/>
  <c r="T43" i="3" s="1"/>
  <c r="K42" i="3"/>
  <c r="P42" i="3" s="1"/>
  <c r="T42" i="3" s="1"/>
  <c r="K41" i="3"/>
  <c r="P41" i="3" s="1"/>
  <c r="T41" i="3" s="1"/>
  <c r="K40" i="3"/>
  <c r="P40" i="3" s="1"/>
  <c r="T40" i="3" s="1"/>
  <c r="K39" i="3"/>
  <c r="P39" i="3" s="1"/>
  <c r="T39" i="3" s="1"/>
  <c r="K38" i="3"/>
  <c r="P38" i="3" s="1"/>
  <c r="T38" i="3" s="1"/>
  <c r="K37" i="3"/>
  <c r="P37" i="3" s="1"/>
  <c r="T37" i="3" s="1"/>
  <c r="K36" i="3"/>
  <c r="P36" i="3" s="1"/>
  <c r="T36" i="3" s="1"/>
  <c r="K35" i="3"/>
  <c r="P35" i="3" s="1"/>
  <c r="T35" i="3" s="1"/>
  <c r="K34" i="3"/>
  <c r="P34" i="3" s="1"/>
  <c r="T34" i="3" s="1"/>
  <c r="K33" i="3"/>
  <c r="P33" i="3" s="1"/>
  <c r="T33" i="3" s="1"/>
  <c r="K32" i="3"/>
  <c r="P32" i="3" s="1"/>
  <c r="T32" i="3" s="1"/>
  <c r="K31" i="3"/>
  <c r="P31" i="3" s="1"/>
  <c r="T31" i="3" s="1"/>
  <c r="K30" i="3"/>
  <c r="P30" i="3" s="1"/>
  <c r="T30" i="3" s="1"/>
  <c r="P29" i="3"/>
  <c r="T29" i="3" s="1"/>
  <c r="P28" i="3"/>
  <c r="T28" i="3" s="1"/>
  <c r="K26" i="3"/>
  <c r="P26" i="3" s="1"/>
  <c r="T26" i="3" s="1"/>
  <c r="K25" i="3"/>
  <c r="P25" i="3" s="1"/>
  <c r="T25" i="3" s="1"/>
  <c r="K24" i="3"/>
  <c r="P24" i="3" s="1"/>
  <c r="T24" i="3" s="1"/>
  <c r="K23" i="3"/>
  <c r="P23" i="3" s="1"/>
  <c r="T23" i="3" s="1"/>
  <c r="K22" i="3"/>
  <c r="P22" i="3" s="1"/>
  <c r="T22" i="3" s="1"/>
  <c r="K21" i="3"/>
  <c r="P21" i="3" s="1"/>
  <c r="T21" i="3" s="1"/>
  <c r="K20" i="3"/>
  <c r="P20" i="3" s="1"/>
  <c r="T20" i="3" s="1"/>
  <c r="K19" i="3"/>
  <c r="P19" i="3" s="1"/>
  <c r="T19" i="3" s="1"/>
  <c r="K18" i="3"/>
  <c r="P18" i="3" s="1"/>
  <c r="T18" i="3" s="1"/>
  <c r="K17" i="3"/>
  <c r="P17" i="3" s="1"/>
  <c r="T17" i="3" s="1"/>
  <c r="K16" i="3"/>
  <c r="P16" i="3" s="1"/>
  <c r="T16" i="3" s="1"/>
  <c r="K15" i="3"/>
  <c r="P15" i="3" s="1"/>
  <c r="T15" i="3" s="1"/>
  <c r="K14" i="3"/>
  <c r="P14" i="3" s="1"/>
  <c r="T14" i="3" s="1"/>
  <c r="K13" i="3"/>
  <c r="P13" i="3" s="1"/>
  <c r="T13" i="3" s="1"/>
  <c r="K12" i="3"/>
  <c r="P12" i="3" s="1"/>
  <c r="T12" i="3" s="1"/>
  <c r="K11" i="3"/>
  <c r="P11" i="3" s="1"/>
  <c r="T11" i="3" s="1"/>
  <c r="K10" i="3"/>
  <c r="P10" i="3" s="1"/>
  <c r="T10" i="3" s="1"/>
  <c r="K9" i="3"/>
  <c r="P9" i="3" s="1"/>
  <c r="T9" i="3" s="1"/>
  <c r="K8" i="3"/>
  <c r="P8" i="3" s="1"/>
  <c r="T8" i="3" s="1"/>
  <c r="K7" i="3"/>
  <c r="P7" i="3" s="1"/>
  <c r="T7" i="3" s="1"/>
  <c r="K6" i="3"/>
  <c r="P6" i="3" s="1"/>
  <c r="T6" i="3" s="1"/>
  <c r="K5" i="3"/>
  <c r="P5" i="3" s="1"/>
  <c r="T5" i="3" s="1"/>
  <c r="K4" i="3"/>
  <c r="P4" i="3" s="1"/>
  <c r="T4" i="3" s="1"/>
  <c r="K3" i="3"/>
  <c r="P3" i="3" s="1"/>
  <c r="T3" i="3" s="1"/>
  <c r="K2" i="3"/>
  <c r="P2" i="3" s="1"/>
  <c r="T2" i="3" s="1"/>
  <c r="T277" i="3" l="1"/>
  <c r="P205" i="3"/>
  <c r="T205" i="3" s="1"/>
  <c r="P206" i="3"/>
  <c r="T206" i="3" s="1"/>
  <c r="P200" i="3"/>
  <c r="T200" i="3" s="1"/>
  <c r="P208" i="3"/>
  <c r="T208" i="3" s="1"/>
  <c r="P201" i="3"/>
  <c r="T201" i="3" s="1"/>
  <c r="P209" i="3"/>
  <c r="T209" i="3" s="1"/>
  <c r="P202" i="3"/>
  <c r="T202" i="3" s="1"/>
  <c r="P203" i="3"/>
  <c r="T203" i="3" s="1"/>
  <c r="P207" i="3"/>
  <c r="T207" i="3" s="1"/>
  <c r="P204" i="3"/>
  <c r="T204" i="3" s="1"/>
  <c r="S279" i="3"/>
  <c r="R279" i="3"/>
  <c r="Q279" i="3"/>
  <c r="O279" i="3"/>
  <c r="N279" i="3"/>
  <c r="M279" i="3"/>
  <c r="L279" i="3"/>
  <c r="J279" i="3"/>
  <c r="I279" i="3"/>
  <c r="K279" i="3" l="1"/>
  <c r="P279" i="3" l="1"/>
  <c r="T279" i="3" l="1"/>
</calcChain>
</file>

<file path=xl/sharedStrings.xml><?xml version="1.0" encoding="utf-8"?>
<sst xmlns="http://schemas.openxmlformats.org/spreadsheetml/2006/main" count="1486" uniqueCount="293">
  <si>
    <t>año</t>
  </si>
  <si>
    <t>mes</t>
  </si>
  <si>
    <t>nombre</t>
  </si>
  <si>
    <t>NIT</t>
  </si>
  <si>
    <t>concepto de la SISS</t>
  </si>
  <si>
    <t>observaciones</t>
  </si>
  <si>
    <t>concepto UTILIZADO POR para unificar</t>
  </si>
  <si>
    <t>subconcepto de la SISS</t>
  </si>
  <si>
    <t>0-30</t>
  </si>
  <si>
    <t>31-60</t>
  </si>
  <si>
    <t>a 60</t>
  </si>
  <si>
    <t>61-90</t>
  </si>
  <si>
    <t>91-180</t>
  </si>
  <si>
    <t>181-360</t>
  </si>
  <si>
    <t>&gt;360</t>
  </si>
  <si>
    <t>SUBTOTAL</t>
  </si>
  <si>
    <t>CARGOS 
ABIERTOS</t>
  </si>
  <si>
    <t>reconocida/ sin radicar</t>
  </si>
  <si>
    <t>Pagos por aplicar</t>
  </si>
  <si>
    <t>CARTERA 
NETA</t>
  </si>
  <si>
    <t>DICIEMBRE</t>
  </si>
  <si>
    <t>Centro Oriente</t>
  </si>
  <si>
    <t>REGIMEN SUBSIDIADO</t>
  </si>
  <si>
    <t>1. SUBSIDIADO</t>
  </si>
  <si>
    <t>EPS SURAMERICANA</t>
  </si>
  <si>
    <t>SALUD TOTAL</t>
  </si>
  <si>
    <t>COOPERATIVA EMPRESA SOLIDARIA DE SALUD Y DESARROLLO INTEGRAL COOSALUD E.S.S.  EPS-S</t>
  </si>
  <si>
    <t>COOSALUD ENTIDAD PROMOTORA DE SALUD S.A.</t>
  </si>
  <si>
    <t>E.P.S.  SANITAS  S A E</t>
  </si>
  <si>
    <t>SOS</t>
  </si>
  <si>
    <t>ASOCIACION MUTUAL SER EMPRESA SOLIDARIA DE SALUD ESS</t>
  </si>
  <si>
    <t>PIJAOS SALUD EPSI</t>
  </si>
  <si>
    <t>ASOCIACION MUTUAL LA ESPERANZA ASMET SALUD E.S.S EPS S</t>
  </si>
  <si>
    <t>ASMET SALUD EPS  SAS</t>
  </si>
  <si>
    <t>ASOCIACION INDIGENA DEL CAUCA A.I.C. EPSI</t>
  </si>
  <si>
    <t>ASOCIACION DE CABILDOS INDIGENAS DEL CESAR Y LA GUAJIRA  DUSAKAWI EPSI</t>
  </si>
  <si>
    <t>EPS FAMISANAR LTDA</t>
  </si>
  <si>
    <t>EMPRESA PROMOTORA DE SALUD ALIANSALUD</t>
  </si>
  <si>
    <t>ENTIDAD PROMOTORA DE SALUD MALLAMAS EPSI</t>
  </si>
  <si>
    <t>EMPRESA PROMOTORA DE SALUD INDIGENA ANAS WAYUU EPSI</t>
  </si>
  <si>
    <t>CAJA DE COMPENSACION FAMILIAR COMPENSAR</t>
  </si>
  <si>
    <t>CAJA DE COMPENSACION FAMILIAR CAJACOPI ATLANTICO</t>
  </si>
  <si>
    <t>CAJACOPI ESP SAS</t>
  </si>
  <si>
    <t>PLAN U.H.C.M. MEDICINA PREPAGADA COMFENALCO VALLE</t>
  </si>
  <si>
    <t>CAJA DE COMPENSACION FAMILIAR DEL ORIENTE COLOMBIANO COMFAORIENTE</t>
  </si>
  <si>
    <t>CAJA DE COMPENSACION FAMILIAR DEL CHOCO</t>
  </si>
  <si>
    <t>CAJA DE PREVISION SOCIAL DE CASANARE - CAPRESOCA E.P.S.</t>
  </si>
  <si>
    <t>CAJA DE COMPENSACION FAMILIAR DE SUCRE</t>
  </si>
  <si>
    <t>NUEVA EMPRESA PROMOTORA DE SALUD S.A.</t>
  </si>
  <si>
    <t>Evento</t>
  </si>
  <si>
    <t>CAPITAL SALUD ENTIDAD PROMOTORA DE SALUD DEL REGIMEN SUBSIDIADO S.A.S.</t>
  </si>
  <si>
    <t>PGP</t>
  </si>
  <si>
    <t>PYD</t>
  </si>
  <si>
    <t>ALIANZA MEDELLIN ANTIOQUIA EPS S.A.S.</t>
  </si>
  <si>
    <t>SOCIEDAD SIMPLIFICADA POR ACCIONES EMSSANAR</t>
  </si>
  <si>
    <t>EPS FAMILIAR DE COLOMBIA SAS</t>
  </si>
  <si>
    <t>REGIMEN CONTRIBUTIVO</t>
  </si>
  <si>
    <t>2. CONTRIBUTIVO</t>
  </si>
  <si>
    <t>SALUD BOLIVAR EPS SAS</t>
  </si>
  <si>
    <t>MEDICINA PREPAGADA</t>
  </si>
  <si>
    <t>5. OTROS SS</t>
  </si>
  <si>
    <t>COLMEDICA MEDICINA PREPAGADA S A</t>
  </si>
  <si>
    <t>ASEGURADORA SOAT</t>
  </si>
  <si>
    <t>ASEGURADORA SOLIDARIA DE COLOMBIA ENTIDAD COOPERATIVA</t>
  </si>
  <si>
    <t>AXA COLPATRIA SEGUROS SA</t>
  </si>
  <si>
    <t>COMPAÑIA MUNDIAL DE SEGUROS S.A.</t>
  </si>
  <si>
    <t>LA EQUIDAD SEGUROS GENERALES ORGANISMO COOPERATIVO -LA EQUIDAD-</t>
  </si>
  <si>
    <t>LA PREVISORA S A COMPAÑIA DE SEGUROS</t>
  </si>
  <si>
    <t>LIBERTY SEGUROS S.A.</t>
  </si>
  <si>
    <t>MAPFRE SEGUROS GENERALES DE COLOMBIA S.A.</t>
  </si>
  <si>
    <t>SEGUROS COMERCIALES BOLIVAR S.A.</t>
  </si>
  <si>
    <t>SEGUROS DEL ESTADO S.A.</t>
  </si>
  <si>
    <t>SEGUROS GENERALES SURAMERICANA S. A.</t>
  </si>
  <si>
    <t>ARL</t>
  </si>
  <si>
    <t>LA EQUIDAD SEGUROS DE VIDA</t>
  </si>
  <si>
    <t>AXA COLPATRIA SEGUROS DE VIDA S.A</t>
  </si>
  <si>
    <t>COMPAÑIA DE  SEGUROS BOLIVAR S.A.</t>
  </si>
  <si>
    <t>POSITIVA COMPAÑIA DE SEGUROS SA</t>
  </si>
  <si>
    <t>SEGUROS DE VIDA SURAMERICANA SA</t>
  </si>
  <si>
    <t xml:space="preserve">COMPAÑIA DE SEGUROS COLSANITAS S.A.   </t>
  </si>
  <si>
    <t>SEGUROS DE VIDA</t>
  </si>
  <si>
    <t>COMPAÑIA DE SEGUROS DE VIDA COLMENA S.A.</t>
  </si>
  <si>
    <t>SEGUROS DE VIDA DEL ESTADO SA</t>
  </si>
  <si>
    <t>PAN AMERICAN LIFE DE COLOMBIA COMPAÑIA DE SEGUROS S.A.</t>
  </si>
  <si>
    <t>ECAT</t>
  </si>
  <si>
    <t>ADMINISTRADORA  DE LOS RECURSOS  DEL SISTEMA GENERAL  DE SEGURIDAD SOCIAL EN SALUD</t>
  </si>
  <si>
    <t>CONSORCIO  SAYP 2011</t>
  </si>
  <si>
    <t>ENTES DEPARTAMENTALES</t>
  </si>
  <si>
    <t>INSTITUTO DEPARTAMENTAL DE SALUD DEL CAQUETA</t>
  </si>
  <si>
    <t>SECRETARIA DEPARTAMENTAL DE SALUD DEL PUTUMAYO</t>
  </si>
  <si>
    <t>SECRETARIA DEPARTAMENTAL DE SALUD DEL GUAVIARE</t>
  </si>
  <si>
    <t>SECRETARIA DE SALUD DEPARTAMENTAL DEL HUILA</t>
  </si>
  <si>
    <t>SECRETARIA DE DESARROLLO DE LA SALUD DEL MAGDALENA</t>
  </si>
  <si>
    <t>SECRETARIA DEPARTAMENTAL PARA EL DESARROLLO DE LA SALUD DE CORDOBA</t>
  </si>
  <si>
    <t>SECRETARIA DEPARTAMENTAL DE SALUD DE TOLIMA</t>
  </si>
  <si>
    <t>DIRECCION TERRITORIAL DE SALUD DE CALDAS</t>
  </si>
  <si>
    <t>SECRETARIA DE SALUD DE VAUPES</t>
  </si>
  <si>
    <t>SECRETARIA DEPARTAMENTAL DE SALUD DE QUINDIO</t>
  </si>
  <si>
    <t>SECRETARIA DEPARTAMENTAL DE SALUD DEL ATLANTICO</t>
  </si>
  <si>
    <t>SECRETARIA DE SALUD DE SANTANDER</t>
  </si>
  <si>
    <t>SECRETARIA DE SALUD DEPARTAMENTAL DEL VALLE DEL CAUCA</t>
  </si>
  <si>
    <t>SECRETARIA DE SALUD DEPARTAMENTAL DE BOLIVAR</t>
  </si>
  <si>
    <t>INSTITUTO DEPARTAMENTAL DE SALUD DE NORTE DE SANTANDER</t>
  </si>
  <si>
    <t>SECRETARIA SECCIONAL DE SALUD Y PROTECCION SOCIAL DE ANTIOQUIA</t>
  </si>
  <si>
    <t>INSTITUTO DEPARTAMENTAL DE SALUD DE NARIÑO</t>
  </si>
  <si>
    <t>SECRETARIA DEPARTAMENTAL DE SALUD DE RISARALDA</t>
  </si>
  <si>
    <t>SECRETARIA DEPARTAMENTAL DE SALUD DEL CAUCA</t>
  </si>
  <si>
    <t>SECRETARIA DEPARTAMENTAL DE SALUD DEL CHOCO</t>
  </si>
  <si>
    <t>SECRETARIA DE SALUD DE BOYACA</t>
  </si>
  <si>
    <t>SECRETARIA SECCIONAL DE SALUD DEL META</t>
  </si>
  <si>
    <t>SECRETARIA DE SALUD DEPARTAMENTAL DE CASANARE</t>
  </si>
  <si>
    <t>SECRETARIA DEPARTAMENTAL DE SALUD DE LA GUAJIRA</t>
  </si>
  <si>
    <t>DEPARTAMENTO ADMINISTRATIVO DE SEGURIDAD SOCIAL DE SUCRE</t>
  </si>
  <si>
    <t>SECRETARIA DEPARTAMENTAL DE SALUD DEL CESAR</t>
  </si>
  <si>
    <t>SECRETARIA DE SALUD DE CUNDINAMARCA</t>
  </si>
  <si>
    <t>UNIDAD ADMINISTRATIVA ESPECIAL DE SALUD DE ARAUCA</t>
  </si>
  <si>
    <t>ENTES DISTRITALES</t>
  </si>
  <si>
    <t>SECRETARIA DISTRITAL DE SALUD DE SANTA MARTA</t>
  </si>
  <si>
    <t>SECRETARIA DE SALUD DISTRITAL DE BARRANQUILLA</t>
  </si>
  <si>
    <t>DEPARTAMENTO ADMINISTRATIVO DISTRITAL DE SALUD - DADIS</t>
  </si>
  <si>
    <t>IPS PUBLICAS</t>
  </si>
  <si>
    <t>SUBRED INTEGRADA DE SERVICIOS DE SALUD SUR E S E</t>
  </si>
  <si>
    <t>SUBRED INTEGRADA DE SERVICIOS DE SALUD SUR OCCIDENTE ESE</t>
  </si>
  <si>
    <t>SUBRED INTEGRADA DE SERVICIOS DE SALUD NORTE ESE</t>
  </si>
  <si>
    <t>IPS PRIVADAS</t>
  </si>
  <si>
    <t>EMPRESA COOPERATIVA DE SERVICIOS DE SALUD EMCOSALUD</t>
  </si>
  <si>
    <t>FONDO ASISTENCIAL DEL MAGISTERIO DEL CAQUETA LTDA</t>
  </si>
  <si>
    <t>SOCIEDAD CLINICA EMCOSALUD S.A.</t>
  </si>
  <si>
    <t>ADMINISTRADORA COUNTRY S.A</t>
  </si>
  <si>
    <t>COSMITET LTDA CORPORACION DE SERVICIOS MEDICOS INTERNACIONALES THEM Y COMPAÑIA LTDA</t>
  </si>
  <si>
    <t>COLOMBIANA DE SALUD S.A.</t>
  </si>
  <si>
    <t>FUNDACION CARDIO INFANTIL INSTITUTO DE CARDIOLOGIA</t>
  </si>
  <si>
    <t>FUNDACION SANTA FE DE BOGOTA</t>
  </si>
  <si>
    <t>ORGANIZACION CLINICA GENERAL DEL NORTE S.A</t>
  </si>
  <si>
    <t>UNIVERSIDAD NACIONAL DE COLOMBIA</t>
  </si>
  <si>
    <t>UNION TEMPORAL SERVISALUD SAN JOSE</t>
  </si>
  <si>
    <t>FUNDACION COSME Y DAMIAN</t>
  </si>
  <si>
    <t>UNION TEMPORAL MEDISALUD UT</t>
  </si>
  <si>
    <t>INSTITUTO DISTRITAL DE CIENCIA BIOTECNOLOGIA E INNOVACIÓN EN SALUD</t>
  </si>
  <si>
    <t>UNION TEMPORAL TOLIHUILA</t>
  </si>
  <si>
    <t>SUMMEDICAL S.A.S</t>
  </si>
  <si>
    <t>UNIÓN TEMPORAL DEL NORTE REGIÓN CINCO</t>
  </si>
  <si>
    <t>FUNDACION SALUD MIA EPS</t>
  </si>
  <si>
    <t>AXA ASISTENCIA IPS SAS</t>
  </si>
  <si>
    <t>REGIMEN EXCEPCION</t>
  </si>
  <si>
    <t>FONDO DE PASIVO SOCIAL DE FERROCARRILES NACIONALES DE COLOMBIA</t>
  </si>
  <si>
    <t>DIRECCION GENERAL DE SANIDAD MILITAR</t>
  </si>
  <si>
    <t>FIDEISOMISOS PATRIMONIOS AUTONOMOS FIDUCIARIA LA PREVISORA</t>
  </si>
  <si>
    <t>FIDEICOMISO FONDO NACIONAL DE SALUD</t>
  </si>
  <si>
    <t>FIDUCIARIA LA PREVISORA S.A. - FIDUPREVISORA S.A.</t>
  </si>
  <si>
    <t>ECOPETROL S.A.</t>
  </si>
  <si>
    <t>HOSPITAL MILITAR CENTRAL</t>
  </si>
  <si>
    <t>SECCIONAL SANIDAD BOGOTA   POLICIA NACIONAL</t>
  </si>
  <si>
    <t>U.T  RED INTEGRADA FOSCAL-CUB</t>
  </si>
  <si>
    <t>DIRECCION DE SANIDAD ARMADA NACIONAL</t>
  </si>
  <si>
    <t>JEFATURA DE SALUD DE FUERZA AEREA</t>
  </si>
  <si>
    <t>DISPENSARIO MEDICO SUROCCIDENTE</t>
  </si>
  <si>
    <t>ESM ESCUELA MILITAR  DE AVIACION</t>
  </si>
  <si>
    <t>DISPENSARIO MEDICO NIVEL II BOGOTA</t>
  </si>
  <si>
    <t>DISPENSARIO  MEDICO NIVEL I BAHIA MALAGA</t>
  </si>
  <si>
    <t>DISPENSARIO MEDICO MEDELLIN</t>
  </si>
  <si>
    <t>HOSPITAL NAVAL NIVEL III DE CARTAGENA</t>
  </si>
  <si>
    <t>UNION TEMPORAL SALUDSUR2</t>
  </si>
  <si>
    <t>FIDEICOMISO FONDO  NACIONAL DE SALUD  PPL 2023</t>
  </si>
  <si>
    <t>PARTICULARES</t>
  </si>
  <si>
    <t>OTROS SERVICIOS</t>
  </si>
  <si>
    <t>ESCUELA AUXILIARES DE ENFERMERIA ESAE</t>
  </si>
  <si>
    <t>ESCUELA DE SALUD SAN PEDRO CLAVER</t>
  </si>
  <si>
    <t>INSTITUTO DE EDUCACION INGABO LTDA</t>
  </si>
  <si>
    <t>PONTIFICIA UNIVERSIDAD  JAVERIANA</t>
  </si>
  <si>
    <t>UNIVERSIDAD LIBRE SECCIONAL CALI</t>
  </si>
  <si>
    <t>UNIVERSIDAD ANTONIO NARIÑO</t>
  </si>
  <si>
    <t>UNIVERSIDAD DE CIENCIAS APLICADAS Y AMBIENTALES UDCA</t>
  </si>
  <si>
    <t>FUNDACION UNIVERSITARIA SAN MARTIN</t>
  </si>
  <si>
    <t>UNIVERSIDAD DE LA SABANA</t>
  </si>
  <si>
    <t>INSTITUTO COLOMBIANO DE APRENDIZAJE</t>
  </si>
  <si>
    <t>FUNDACION UNIVERSITARIA SANITAS UNISANITAS</t>
  </si>
  <si>
    <t>CORPORACION UNIVERSITARIA IBEROAMERICANA</t>
  </si>
  <si>
    <t>UNIVERSIDAD EL BOSQUE  EL BOSQUE</t>
  </si>
  <si>
    <t>COLEGIO MAYOR NUESTRA SEÑORA DEL ROSARIO</t>
  </si>
  <si>
    <t>FUNDACION UNIVERSITARIA CIENCIAS DE LA SALUD</t>
  </si>
  <si>
    <t>UNIVERSIDAD MANUELA BELTRAN U M B</t>
  </si>
  <si>
    <t>UNIVERSIDAD MILITAR NUEVA GRANADA</t>
  </si>
  <si>
    <t>FONDO FINANCIERO DE  PROYECTOS DE DESARROLLO FONADE</t>
  </si>
  <si>
    <t>ORGANIZACION INTERNACIONAL PARA LAS MIGRACIONES OIM</t>
  </si>
  <si>
    <t>AIDS HEALTHCARE FOUNDATION COLOMBIA</t>
  </si>
  <si>
    <t>BUSCAMOS SAS</t>
  </si>
  <si>
    <t>FUNDACION UNIVERSITARIA CAFAM -</t>
  </si>
  <si>
    <t>MEDICAL TEAMS INTERNATIONAL</t>
  </si>
  <si>
    <t>FONDO NACIONAL  PARA LA GESTION DEL RIESGO DE DESASTRES</t>
  </si>
  <si>
    <t>ENTIDADES EN LIQUIDACION</t>
  </si>
  <si>
    <t>EPS Contributiva</t>
  </si>
  <si>
    <t>6. LIQUIDACION</t>
  </si>
  <si>
    <t>COOPERATIVA DE SALUD COMUNITARIA EMPRESA PROMOTORA DE SALUD SUBSIDIADA  COMPARTA EPS-S</t>
  </si>
  <si>
    <t>CAJA DE COMPENSACION FAMILIAR DEL HUILA COMFAMILIAR BOYACA</t>
  </si>
  <si>
    <t>CAJA DE COMPENSACION FAMILIAR DE NARIÑO</t>
  </si>
  <si>
    <t>ENTIDAD PROMOTORA DE SALUD DEL REGIMEN SUBSIDIADO EPS CONVIDA</t>
  </si>
  <si>
    <t>EMPRESA PROMOTORA DE SALUD ECOOPSOS EPS SAS</t>
  </si>
  <si>
    <t>EPS MEDIMAS SAS</t>
  </si>
  <si>
    <t>EPS Subsidiada</t>
  </si>
  <si>
    <t>ENTIDAD COOPERATIVA SOLIDARIA DE SALUD ECOOPSOS ESS EPS-S</t>
  </si>
  <si>
    <t>CAJA DE COMPENSACION FAMILIAR DE CARTAGENA Y BOLIVAR COMFAMILIAR</t>
  </si>
  <si>
    <t>CAJA DE COMPENSACION FAMILIAR DE BOYACA COMFABOY</t>
  </si>
  <si>
    <t>CAJA DE COMPENSACION FAMILIAR DE LA GUAJIRA  COMFAGUAJIRA</t>
  </si>
  <si>
    <t>BOGOTA DISTRITO CAPITAL</t>
  </si>
  <si>
    <t>CONVENIOS FDL (Antonio Nariño - 003/22)</t>
  </si>
  <si>
    <t>CONVENIOS FDL (Candelaria - 138/16)</t>
  </si>
  <si>
    <t>CONVENIOS FDL (Candelaria - 178/22)</t>
  </si>
  <si>
    <t>CONVENIOS FDL (Mártires - 116/16)</t>
  </si>
  <si>
    <t>CONVENIOS FDL (San Cristóbal - 948/23)</t>
  </si>
  <si>
    <t>CONVENIOS FDL (Santa fe - 593/23)</t>
  </si>
  <si>
    <t>CONVENIOS FDL (Examen medico y odontologico de ingreso y egreso PPL)</t>
  </si>
  <si>
    <t>CONVENIOS FDL (CONTRATO CJS-1470-2022 SECRETARIA DE SEGURIDAD Y CONVIVENCIA)</t>
  </si>
  <si>
    <t>CONVENIOS FDL (CONTRATO CSJ-640-2024 SECRETARIA DE SEGURIDAD Y CONVIVENCIA)</t>
  </si>
  <si>
    <t>INTEGRACION SOCIAL</t>
  </si>
  <si>
    <t>FONDO FINANCIERO DISTRITAL</t>
  </si>
  <si>
    <t>3. FFDS</t>
  </si>
  <si>
    <t>CTO APH  Nº1002-12</t>
  </si>
  <si>
    <t>CTO ACC ESCOLARES Nº 137-05</t>
  </si>
  <si>
    <t>CTO ACC ESCOLARES Nº 3042-12 CENTRO OR.</t>
  </si>
  <si>
    <t>CTO DESPLAZADOS Nº 302-02</t>
  </si>
  <si>
    <t>CTO DESPLAZADOS Nº 960-11</t>
  </si>
  <si>
    <t>CTO SIN CTO</t>
  </si>
  <si>
    <t>CTO VINCULADOS Nº 026-03</t>
  </si>
  <si>
    <t>CTO VINCULADOS Nº 037-05</t>
  </si>
  <si>
    <t>La Victoria</t>
  </si>
  <si>
    <t>CTO APH POR RESOLUCION LA VICTORIA</t>
  </si>
  <si>
    <t>CTO ACC ESCOLARES Nº 137-05 VICTORIA</t>
  </si>
  <si>
    <t>CTO ACC ESCOLARES Nº 3042-12 VICTORIA</t>
  </si>
  <si>
    <t>CTO BIOPSIAS SIN CTO</t>
  </si>
  <si>
    <t>CTO DESPLAZADOS Nº 1497-13</t>
  </si>
  <si>
    <t>CTO DESPLAZADOS Nº 925-11</t>
  </si>
  <si>
    <t>CTO GRATUIDAD Nº 930-11</t>
  </si>
  <si>
    <t>CTO LINEA 123 Nº 144-13</t>
  </si>
  <si>
    <t>CTO VINCULADOS Nº930-11</t>
  </si>
  <si>
    <t>CTO TSH Nº 972-11</t>
  </si>
  <si>
    <t>CTO TSH SIN CONTRATO-13</t>
  </si>
  <si>
    <t>Rafael Uribe</t>
  </si>
  <si>
    <t>CTO APH  Nº 433/2013</t>
  </si>
  <si>
    <t>CTO ESCOLARES  Nº 137/2005</t>
  </si>
  <si>
    <t>CTO ESCOLARES  Nº 3042/2012</t>
  </si>
  <si>
    <t>CTO DESPLAZADOS Nº 1508/2013</t>
  </si>
  <si>
    <t>San Blas</t>
  </si>
  <si>
    <t>CTO ACC ESCOLARES Nº 137-06 SAN BLAS</t>
  </si>
  <si>
    <t>CTO GRATUIDAD Nº 941-11</t>
  </si>
  <si>
    <t>CTO VINCULADOS Nº 941/2011</t>
  </si>
  <si>
    <t>San Cristobal</t>
  </si>
  <si>
    <t>CONTRATO 1045/2015 SAN CRISTOBAL</t>
  </si>
  <si>
    <t>CTO APH  Nº 439-05</t>
  </si>
  <si>
    <t>CTO APH POR RESOLUCION  SAN CRISTOBAL</t>
  </si>
  <si>
    <t>CTO ESCOLARES Nº 137-13</t>
  </si>
  <si>
    <t>CTO DESPLAZADOS Nº 786-07</t>
  </si>
  <si>
    <t>CTO DESPLAZADOS Nº 943-11</t>
  </si>
  <si>
    <t>CTO VINCULADOS Nº 944-11</t>
  </si>
  <si>
    <t>Santa Clara</t>
  </si>
  <si>
    <t>CTO APH  Nº 1130-11</t>
  </si>
  <si>
    <t>CTO DESPLAZADOS Nº 1447-13</t>
  </si>
  <si>
    <t>CTO DESPLAZADOS Nº 1507-11</t>
  </si>
  <si>
    <t>FALLOS DE TUTELA</t>
  </si>
  <si>
    <t>CTO Nº 779-07</t>
  </si>
  <si>
    <t>CTO VINCULADOS Nº 937-11</t>
  </si>
  <si>
    <t>CTO TOXICOLOGIA Nº 1125-10</t>
  </si>
  <si>
    <t>CTO TOXICOLOGIA Nº 1916-13</t>
  </si>
  <si>
    <t>Subred Centro Oriente</t>
  </si>
  <si>
    <t>APH SIN CONTRATO</t>
  </si>
  <si>
    <t>FFD  CONVENIO POBLACION ESCOLAR</t>
  </si>
  <si>
    <t>CONVENIO PSPIC No 6362496-2024</t>
  </si>
  <si>
    <t>CONVENIO PSPIC No 6590076-2024</t>
  </si>
  <si>
    <t>CONVENIO PSPIC No 6911666-2024</t>
  </si>
  <si>
    <t>CONTRATO DE VINCULADOS 3859354-2022</t>
  </si>
  <si>
    <t>CONTRATO DE VINCULADOS 4827516-2023</t>
  </si>
  <si>
    <t>CONTRATO DE VINCULADOS 6362497-2024</t>
  </si>
  <si>
    <t>ATENCION A POBLACION EXTRANJERA IRREGULAR</t>
  </si>
  <si>
    <t>ATENCION A POBLACION EXTRANJERA IRREGULAR EVENTO</t>
  </si>
  <si>
    <t>ATENCION A POBLACION EXTRANJERA IRREGULAR GESTANTES</t>
  </si>
  <si>
    <t>GRATUIDAD</t>
  </si>
  <si>
    <t>GRATUIDAD 2023</t>
  </si>
  <si>
    <t>Vinculados SCO por resolucion</t>
  </si>
  <si>
    <t>FFDS TECNOLOGIAS NO PBS</t>
  </si>
  <si>
    <t>CONVENIO INTERADMINISTRATIVO 2808992-2021 APH</t>
  </si>
  <si>
    <t>CONVENIO INTERADMINISTRATIVO 6913015-2024 MAS BIENESTAR</t>
  </si>
  <si>
    <t>CONVENIO INTERADMINISTRATIVO 6677277-2024 APH</t>
  </si>
  <si>
    <t>CONVENIO INTERADMINISTRATIVO 7120405-2024 APH</t>
  </si>
  <si>
    <t>FFDS</t>
  </si>
  <si>
    <t>MINISTERIO DE SALUD Y PROTECCION SOCIAL</t>
  </si>
  <si>
    <t>7. DIF A SS</t>
  </si>
  <si>
    <t>CONVENIO - RESOLUCION 1986-2024</t>
  </si>
  <si>
    <t>CONVENIO - RESOLUCION 1775-2024</t>
  </si>
  <si>
    <t>CONVENIO - RESOLUCION 1499-2024</t>
  </si>
  <si>
    <t>CONVENIO - RESOLUCION 1539-2024</t>
  </si>
  <si>
    <t>CONVENIO - RESOLUCION 1514-2024</t>
  </si>
  <si>
    <t>1384 OTRAS CUENTAS POR COBRAR</t>
  </si>
  <si>
    <t>138590 DIFICIL RECAUDO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</si>
</sst>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* #,##0_-;\-* #,##0_-;_-* &quot;-&quot;??_-;_-@_-"/>
    <numFmt numFmtId="166" formatCode="_-&quot;$&quot;\ * #,##0_-;\-&quot;$&quot;\ * #,##0_-;_-&quot;$&quot;\ 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sz val="11"/>
      <color rgb="FFFF0000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165" fontId="2" fillId="0" borderId="0" xfId="1" applyNumberFormat="1" applyFont="1"/>
    <xf numFmtId="41" fontId="3" fillId="2" borderId="1" xfId="2" applyFont="1" applyFill="1" applyBorder="1" applyAlignment="1">
      <alignment horizontal="center" vertical="center" wrapText="1"/>
    </xf>
    <xf numFmtId="41" fontId="4" fillId="3" borderId="1" xfId="2" applyFont="1" applyFill="1" applyBorder="1" applyAlignment="1">
      <alignment horizontal="center" vertical="center" wrapText="1"/>
    </xf>
    <xf numFmtId="41" fontId="3" fillId="4" borderId="1" xfId="2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5" fontId="3" fillId="4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5" fontId="4" fillId="3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wrapText="1"/>
    </xf>
    <xf numFmtId="165" fontId="2" fillId="0" borderId="1" xfId="1" applyNumberFormat="1" applyFont="1" applyFill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165" fontId="2" fillId="0" borderId="0" xfId="0" applyNumberFormat="1" applyFont="1"/>
    <xf numFmtId="166" fontId="2" fillId="0" borderId="0" xfId="3" applyNumberFormat="1" applyFont="1"/>
    <xf numFmtId="0" fontId="5" fillId="0" borderId="0" xfId="0" applyFont="1"/>
    <xf numFmtId="0" fontId="5" fillId="5" borderId="1" xfId="0" applyFont="1" applyFill="1" applyBorder="1"/>
    <xf numFmtId="165" fontId="5" fillId="5" borderId="1" xfId="1" applyNumberFormat="1" applyFont="1" applyFill="1" applyBorder="1" applyAlignment="1">
      <alignment wrapText="1"/>
    </xf>
    <xf numFmtId="165" fontId="5" fillId="5" borderId="1" xfId="1" applyNumberFormat="1" applyFont="1" applyFill="1" applyBorder="1"/>
  </cellXfs>
  <cellStyles count="4">
    <cellStyle name="Millares" xfId="1" builtinId="3"/>
    <cellStyle name="Millares [0]" xfId="2" builtinId="6"/>
    <cellStyle name="Moneda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7"/>
  <sheetViews>
    <sheetView showGridLines="0" tabSelected="1" workbookViewId="0">
      <pane xSplit="6" ySplit="1" topLeftCell="G212" activePane="bottomRight" state="frozen"/>
      <selection pane="bottomRight" activeCell="A214" sqref="A214"/>
      <selection pane="bottomLeft" activeCell="A2" sqref="A2"/>
      <selection pane="topRight" activeCell="G1" sqref="G1"/>
    </sheetView>
  </sheetViews>
  <sheetFormatPr defaultColWidth="11.42578125" defaultRowHeight="15"/>
  <cols>
    <col min="1" max="1" width="5.5703125" style="1" bestFit="1" customWidth="1"/>
    <col min="2" max="2" width="11.7109375" style="1" bestFit="1" customWidth="1"/>
    <col min="3" max="3" width="14.28515625" style="1" bestFit="1" customWidth="1"/>
    <col min="4" max="4" width="11.28515625" style="1" bestFit="1" customWidth="1"/>
    <col min="5" max="5" width="29.140625" style="1" customWidth="1"/>
    <col min="6" max="6" width="26.7109375" style="1" bestFit="1" customWidth="1"/>
    <col min="7" max="7" width="13.85546875" style="1" bestFit="1" customWidth="1"/>
    <col min="8" max="8" width="97" style="1" customWidth="1"/>
    <col min="9" max="11" width="22.42578125" style="2" bestFit="1" customWidth="1"/>
    <col min="12" max="12" width="21.42578125" style="2" bestFit="1" customWidth="1"/>
    <col min="13" max="14" width="22.42578125" style="2" bestFit="1" customWidth="1"/>
    <col min="15" max="16" width="23.7109375" style="2" bestFit="1" customWidth="1"/>
    <col min="17" max="17" width="21" style="2" bestFit="1" customWidth="1"/>
    <col min="18" max="18" width="22.42578125" style="2" bestFit="1" customWidth="1"/>
    <col min="19" max="19" width="22.7109375" style="2" bestFit="1" customWidth="1"/>
    <col min="20" max="20" width="23.7109375" style="2" bestFit="1" customWidth="1"/>
    <col min="21" max="21" width="15.5703125" style="1" bestFit="1" customWidth="1"/>
    <col min="22" max="22" width="11.42578125" style="1"/>
    <col min="23" max="23" width="16.85546875" style="1" bestFit="1" customWidth="1"/>
    <col min="24" max="16384" width="11.42578125" style="1"/>
  </cols>
  <sheetData>
    <row r="1" spans="1:20" ht="6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5" t="s">
        <v>6</v>
      </c>
      <c r="H1" s="3" t="s">
        <v>7</v>
      </c>
      <c r="I1" s="6" t="s">
        <v>8</v>
      </c>
      <c r="J1" s="6" t="s">
        <v>9</v>
      </c>
      <c r="K1" s="7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</row>
    <row r="2" spans="1:20">
      <c r="A2" s="9">
        <v>2024</v>
      </c>
      <c r="B2" s="9" t="s">
        <v>20</v>
      </c>
      <c r="C2" s="9" t="s">
        <v>21</v>
      </c>
      <c r="D2" s="9">
        <v>800088702</v>
      </c>
      <c r="E2" s="9" t="s">
        <v>22</v>
      </c>
      <c r="F2" s="9"/>
      <c r="G2" s="9" t="s">
        <v>23</v>
      </c>
      <c r="H2" s="9" t="s">
        <v>24</v>
      </c>
      <c r="I2" s="12">
        <v>86004497</v>
      </c>
      <c r="J2" s="12">
        <v>50106489</v>
      </c>
      <c r="K2" s="12">
        <f>+I2+J2</f>
        <v>136110986</v>
      </c>
      <c r="L2" s="12">
        <v>41095075</v>
      </c>
      <c r="M2" s="12">
        <v>64993359</v>
      </c>
      <c r="N2" s="12">
        <v>72104632</v>
      </c>
      <c r="O2" s="12">
        <v>12403993.800000001</v>
      </c>
      <c r="P2" s="12">
        <f>+SUM(K2:O2)</f>
        <v>326708045.80000001</v>
      </c>
      <c r="Q2" s="12">
        <v>20064846</v>
      </c>
      <c r="R2" s="12">
        <v>84019187</v>
      </c>
      <c r="S2" s="12">
        <v>-94500</v>
      </c>
      <c r="T2" s="12">
        <f>+SUM(P2:S2)</f>
        <v>430697578.80000001</v>
      </c>
    </row>
    <row r="3" spans="1:20">
      <c r="A3" s="9">
        <v>2024</v>
      </c>
      <c r="B3" s="9" t="s">
        <v>20</v>
      </c>
      <c r="C3" s="9" t="s">
        <v>21</v>
      </c>
      <c r="D3" s="9">
        <v>800130907</v>
      </c>
      <c r="E3" s="9" t="s">
        <v>22</v>
      </c>
      <c r="F3" s="9"/>
      <c r="G3" s="9" t="s">
        <v>23</v>
      </c>
      <c r="H3" s="9" t="s">
        <v>25</v>
      </c>
      <c r="I3" s="12">
        <v>362578181</v>
      </c>
      <c r="J3" s="12">
        <v>240018668</v>
      </c>
      <c r="K3" s="12">
        <f t="shared" ref="K3:K66" si="0">+I3+J3</f>
        <v>602596849</v>
      </c>
      <c r="L3" s="12">
        <v>23347741</v>
      </c>
      <c r="M3" s="12">
        <v>151498267</v>
      </c>
      <c r="N3" s="12">
        <v>232707336</v>
      </c>
      <c r="O3" s="12">
        <v>106251339</v>
      </c>
      <c r="P3" s="12">
        <f t="shared" ref="P3:P66" si="1">+SUM(K3:O3)</f>
        <v>1116401532</v>
      </c>
      <c r="Q3" s="12">
        <v>33683738</v>
      </c>
      <c r="R3" s="12">
        <v>339816061</v>
      </c>
      <c r="S3" s="12">
        <v>0</v>
      </c>
      <c r="T3" s="12">
        <f t="shared" ref="T3:T66" si="2">+SUM(P3:S3)</f>
        <v>1489901331</v>
      </c>
    </row>
    <row r="4" spans="1:20">
      <c r="A4" s="9">
        <v>2024</v>
      </c>
      <c r="B4" s="9" t="s">
        <v>20</v>
      </c>
      <c r="C4" s="9" t="s">
        <v>21</v>
      </c>
      <c r="D4" s="9">
        <v>800249241</v>
      </c>
      <c r="E4" s="9" t="s">
        <v>22</v>
      </c>
      <c r="F4" s="9"/>
      <c r="G4" s="9" t="s">
        <v>23</v>
      </c>
      <c r="H4" s="9" t="s">
        <v>26</v>
      </c>
      <c r="I4" s="12">
        <v>0</v>
      </c>
      <c r="J4" s="12">
        <v>0</v>
      </c>
      <c r="K4" s="12">
        <f t="shared" si="0"/>
        <v>0</v>
      </c>
      <c r="L4" s="12">
        <v>0</v>
      </c>
      <c r="M4" s="12">
        <v>0</v>
      </c>
      <c r="N4" s="12">
        <v>0</v>
      </c>
      <c r="O4" s="12">
        <v>118923313</v>
      </c>
      <c r="P4" s="12">
        <f t="shared" si="1"/>
        <v>118923313</v>
      </c>
      <c r="Q4" s="12">
        <v>0</v>
      </c>
      <c r="R4" s="12">
        <v>0</v>
      </c>
      <c r="S4" s="12">
        <v>0</v>
      </c>
      <c r="T4" s="12">
        <f t="shared" si="2"/>
        <v>118923313</v>
      </c>
    </row>
    <row r="5" spans="1:20">
      <c r="A5" s="9">
        <v>2024</v>
      </c>
      <c r="B5" s="9" t="s">
        <v>20</v>
      </c>
      <c r="C5" s="9" t="s">
        <v>21</v>
      </c>
      <c r="D5" s="9">
        <v>900226715</v>
      </c>
      <c r="E5" s="9" t="s">
        <v>22</v>
      </c>
      <c r="F5" s="9"/>
      <c r="G5" s="9" t="s">
        <v>23</v>
      </c>
      <c r="H5" s="9" t="s">
        <v>27</v>
      </c>
      <c r="I5" s="12">
        <v>509633395</v>
      </c>
      <c r="J5" s="12">
        <v>671882906</v>
      </c>
      <c r="K5" s="12">
        <f t="shared" si="0"/>
        <v>1181516301</v>
      </c>
      <c r="L5" s="12">
        <v>405166602</v>
      </c>
      <c r="M5" s="12">
        <v>1298928849</v>
      </c>
      <c r="N5" s="12">
        <v>361884562</v>
      </c>
      <c r="O5" s="12">
        <v>436072521</v>
      </c>
      <c r="P5" s="12">
        <f t="shared" si="1"/>
        <v>3683568835</v>
      </c>
      <c r="Q5" s="12">
        <v>66386227</v>
      </c>
      <c r="R5" s="12">
        <v>1389106732.96</v>
      </c>
      <c r="S5" s="12">
        <v>-1943800849.03</v>
      </c>
      <c r="T5" s="12">
        <f t="shared" si="2"/>
        <v>3195260945.9300003</v>
      </c>
    </row>
    <row r="6" spans="1:20">
      <c r="A6" s="9">
        <v>2024</v>
      </c>
      <c r="B6" s="9" t="s">
        <v>20</v>
      </c>
      <c r="C6" s="9" t="s">
        <v>21</v>
      </c>
      <c r="D6" s="9">
        <v>800251440</v>
      </c>
      <c r="E6" s="9" t="s">
        <v>22</v>
      </c>
      <c r="F6" s="9"/>
      <c r="G6" s="9" t="s">
        <v>23</v>
      </c>
      <c r="H6" s="9" t="s">
        <v>28</v>
      </c>
      <c r="I6" s="12">
        <v>1518230877</v>
      </c>
      <c r="J6" s="12">
        <v>207453658</v>
      </c>
      <c r="K6" s="12">
        <f t="shared" si="0"/>
        <v>1725684535</v>
      </c>
      <c r="L6" s="12">
        <v>201847319</v>
      </c>
      <c r="M6" s="12">
        <v>832550289</v>
      </c>
      <c r="N6" s="12">
        <v>284432516</v>
      </c>
      <c r="O6" s="12">
        <v>120274049</v>
      </c>
      <c r="P6" s="12">
        <f t="shared" si="1"/>
        <v>3164788708</v>
      </c>
      <c r="Q6" s="12">
        <v>18571971</v>
      </c>
      <c r="R6" s="12">
        <v>295386061</v>
      </c>
      <c r="S6" s="12">
        <v>-736282114</v>
      </c>
      <c r="T6" s="12">
        <f t="shared" si="2"/>
        <v>2742464626</v>
      </c>
    </row>
    <row r="7" spans="1:20">
      <c r="A7" s="9">
        <v>2024</v>
      </c>
      <c r="B7" s="9" t="s">
        <v>20</v>
      </c>
      <c r="C7" s="9" t="s">
        <v>21</v>
      </c>
      <c r="D7" s="9">
        <v>805001157</v>
      </c>
      <c r="E7" s="9" t="s">
        <v>22</v>
      </c>
      <c r="F7" s="9"/>
      <c r="G7" s="9" t="s">
        <v>23</v>
      </c>
      <c r="H7" s="9" t="s">
        <v>29</v>
      </c>
      <c r="I7" s="12">
        <v>935807</v>
      </c>
      <c r="J7" s="12">
        <v>81400</v>
      </c>
      <c r="K7" s="12">
        <f t="shared" si="0"/>
        <v>1017207</v>
      </c>
      <c r="L7" s="12">
        <v>0</v>
      </c>
      <c r="M7" s="12">
        <v>5446989</v>
      </c>
      <c r="N7" s="12">
        <v>81400</v>
      </c>
      <c r="O7" s="12">
        <v>245429</v>
      </c>
      <c r="P7" s="12">
        <f t="shared" si="1"/>
        <v>6791025</v>
      </c>
      <c r="Q7" s="12">
        <v>864066</v>
      </c>
      <c r="R7" s="12">
        <v>2055893</v>
      </c>
      <c r="S7" s="12">
        <v>0</v>
      </c>
      <c r="T7" s="12">
        <f t="shared" si="2"/>
        <v>9710984</v>
      </c>
    </row>
    <row r="8" spans="1:20">
      <c r="A8" s="9">
        <v>2024</v>
      </c>
      <c r="B8" s="9" t="s">
        <v>20</v>
      </c>
      <c r="C8" s="9" t="s">
        <v>21</v>
      </c>
      <c r="D8" s="9">
        <v>806008394</v>
      </c>
      <c r="E8" s="9" t="s">
        <v>22</v>
      </c>
      <c r="F8" s="9"/>
      <c r="G8" s="9" t="s">
        <v>23</v>
      </c>
      <c r="H8" s="9" t="s">
        <v>30</v>
      </c>
      <c r="I8" s="12">
        <v>0</v>
      </c>
      <c r="J8" s="12">
        <v>603764</v>
      </c>
      <c r="K8" s="12">
        <f t="shared" si="0"/>
        <v>603764</v>
      </c>
      <c r="L8" s="12">
        <v>302161224</v>
      </c>
      <c r="M8" s="12">
        <v>26640105.800000001</v>
      </c>
      <c r="N8" s="12">
        <v>252044626</v>
      </c>
      <c r="O8" s="12">
        <v>48266160.189999998</v>
      </c>
      <c r="P8" s="12">
        <f t="shared" si="1"/>
        <v>629715879.99000001</v>
      </c>
      <c r="Q8" s="12">
        <v>16993961</v>
      </c>
      <c r="R8" s="12">
        <v>1004949427</v>
      </c>
      <c r="S8" s="12">
        <v>-191370585</v>
      </c>
      <c r="T8" s="12">
        <f t="shared" si="2"/>
        <v>1460288682.99</v>
      </c>
    </row>
    <row r="9" spans="1:20">
      <c r="A9" s="9">
        <v>2024</v>
      </c>
      <c r="B9" s="9" t="s">
        <v>20</v>
      </c>
      <c r="C9" s="9" t="s">
        <v>21</v>
      </c>
      <c r="D9" s="9">
        <v>809008362</v>
      </c>
      <c r="E9" s="9" t="s">
        <v>22</v>
      </c>
      <c r="F9" s="9"/>
      <c r="G9" s="9" t="s">
        <v>23</v>
      </c>
      <c r="H9" s="9" t="s">
        <v>31</v>
      </c>
      <c r="I9" s="12">
        <v>44469767</v>
      </c>
      <c r="J9" s="12">
        <v>23320466</v>
      </c>
      <c r="K9" s="12">
        <f t="shared" si="0"/>
        <v>67790233</v>
      </c>
      <c r="L9" s="12">
        <v>115526944</v>
      </c>
      <c r="M9" s="12">
        <v>460835446</v>
      </c>
      <c r="N9" s="12">
        <v>652263412</v>
      </c>
      <c r="O9" s="12">
        <v>172702386</v>
      </c>
      <c r="P9" s="12">
        <f t="shared" si="1"/>
        <v>1469118421</v>
      </c>
      <c r="Q9" s="12">
        <v>2624532</v>
      </c>
      <c r="R9" s="12">
        <v>45669566</v>
      </c>
      <c r="S9" s="12">
        <v>-1614300</v>
      </c>
      <c r="T9" s="12">
        <f t="shared" si="2"/>
        <v>1515798219</v>
      </c>
    </row>
    <row r="10" spans="1:20">
      <c r="A10" s="9">
        <v>2024</v>
      </c>
      <c r="B10" s="9" t="s">
        <v>20</v>
      </c>
      <c r="C10" s="9" t="s">
        <v>21</v>
      </c>
      <c r="D10" s="9">
        <v>817000248</v>
      </c>
      <c r="E10" s="9" t="s">
        <v>22</v>
      </c>
      <c r="F10" s="9"/>
      <c r="G10" s="9" t="s">
        <v>23</v>
      </c>
      <c r="H10" s="9" t="s">
        <v>32</v>
      </c>
      <c r="I10" s="12">
        <v>0</v>
      </c>
      <c r="J10" s="12">
        <v>0</v>
      </c>
      <c r="K10" s="12">
        <f t="shared" si="0"/>
        <v>0</v>
      </c>
      <c r="L10" s="12">
        <v>0</v>
      </c>
      <c r="M10" s="12">
        <v>0</v>
      </c>
      <c r="N10" s="12">
        <v>0</v>
      </c>
      <c r="O10" s="12">
        <v>91444806</v>
      </c>
      <c r="P10" s="12">
        <f t="shared" si="1"/>
        <v>91444806</v>
      </c>
      <c r="Q10" s="12">
        <v>0</v>
      </c>
      <c r="R10" s="12">
        <v>0</v>
      </c>
      <c r="S10" s="12">
        <v>0</v>
      </c>
      <c r="T10" s="12">
        <f t="shared" si="2"/>
        <v>91444806</v>
      </c>
    </row>
    <row r="11" spans="1:20">
      <c r="A11" s="9">
        <v>2024</v>
      </c>
      <c r="B11" s="9" t="s">
        <v>20</v>
      </c>
      <c r="C11" s="9" t="s">
        <v>21</v>
      </c>
      <c r="D11" s="9">
        <v>900935126</v>
      </c>
      <c r="E11" s="9" t="s">
        <v>22</v>
      </c>
      <c r="F11" s="9"/>
      <c r="G11" s="9" t="s">
        <v>23</v>
      </c>
      <c r="H11" s="9" t="s">
        <v>33</v>
      </c>
      <c r="I11" s="12">
        <v>82328932</v>
      </c>
      <c r="J11" s="12">
        <v>89023499</v>
      </c>
      <c r="K11" s="12">
        <f t="shared" si="0"/>
        <v>171352431</v>
      </c>
      <c r="L11" s="12">
        <v>76455458</v>
      </c>
      <c r="M11" s="12">
        <v>140477028</v>
      </c>
      <c r="N11" s="12">
        <v>277189269</v>
      </c>
      <c r="O11" s="12">
        <v>232107805.91999999</v>
      </c>
      <c r="P11" s="12">
        <f t="shared" si="1"/>
        <v>897581991.91999996</v>
      </c>
      <c r="Q11" s="12">
        <v>10748280</v>
      </c>
      <c r="R11" s="12">
        <v>38262437</v>
      </c>
      <c r="S11" s="12">
        <v>-8381666</v>
      </c>
      <c r="T11" s="12">
        <f t="shared" si="2"/>
        <v>938211042.91999996</v>
      </c>
    </row>
    <row r="12" spans="1:20">
      <c r="A12" s="9">
        <v>2024</v>
      </c>
      <c r="B12" s="9" t="s">
        <v>20</v>
      </c>
      <c r="C12" s="9" t="s">
        <v>21</v>
      </c>
      <c r="D12" s="9">
        <v>817001773</v>
      </c>
      <c r="E12" s="9" t="s">
        <v>22</v>
      </c>
      <c r="F12" s="9"/>
      <c r="G12" s="9" t="s">
        <v>23</v>
      </c>
      <c r="H12" s="9" t="s">
        <v>34</v>
      </c>
      <c r="I12" s="12">
        <v>16083864</v>
      </c>
      <c r="J12" s="12">
        <v>0</v>
      </c>
      <c r="K12" s="12">
        <f t="shared" si="0"/>
        <v>16083864</v>
      </c>
      <c r="L12" s="12">
        <v>27704623</v>
      </c>
      <c r="M12" s="12">
        <v>73675015</v>
      </c>
      <c r="N12" s="12">
        <v>50112200.670000002</v>
      </c>
      <c r="O12" s="12">
        <v>67902890</v>
      </c>
      <c r="P12" s="12">
        <f t="shared" si="1"/>
        <v>235478592.67000002</v>
      </c>
      <c r="Q12" s="12">
        <v>0</v>
      </c>
      <c r="R12" s="12">
        <v>35637481</v>
      </c>
      <c r="S12" s="12">
        <v>0</v>
      </c>
      <c r="T12" s="12">
        <f t="shared" si="2"/>
        <v>271116073.67000002</v>
      </c>
    </row>
    <row r="13" spans="1:20">
      <c r="A13" s="9">
        <v>2024</v>
      </c>
      <c r="B13" s="9" t="s">
        <v>20</v>
      </c>
      <c r="C13" s="9" t="s">
        <v>21</v>
      </c>
      <c r="D13" s="9">
        <v>824001398</v>
      </c>
      <c r="E13" s="9" t="s">
        <v>22</v>
      </c>
      <c r="F13" s="9"/>
      <c r="G13" s="9" t="s">
        <v>23</v>
      </c>
      <c r="H13" s="9" t="s">
        <v>35</v>
      </c>
      <c r="I13" s="12">
        <v>923672</v>
      </c>
      <c r="J13" s="12">
        <v>2653028</v>
      </c>
      <c r="K13" s="12">
        <f t="shared" si="0"/>
        <v>3576700</v>
      </c>
      <c r="L13" s="12">
        <v>45505894</v>
      </c>
      <c r="M13" s="12">
        <v>43287185</v>
      </c>
      <c r="N13" s="12">
        <v>702094</v>
      </c>
      <c r="O13" s="12">
        <v>18223603</v>
      </c>
      <c r="P13" s="12">
        <f t="shared" si="1"/>
        <v>111295476</v>
      </c>
      <c r="Q13" s="12">
        <v>0</v>
      </c>
      <c r="R13" s="12">
        <v>475200</v>
      </c>
      <c r="S13" s="12">
        <v>-223600</v>
      </c>
      <c r="T13" s="12">
        <f t="shared" si="2"/>
        <v>111547076</v>
      </c>
    </row>
    <row r="14" spans="1:20">
      <c r="A14" s="9">
        <v>2024</v>
      </c>
      <c r="B14" s="9" t="s">
        <v>20</v>
      </c>
      <c r="C14" s="9" t="s">
        <v>21</v>
      </c>
      <c r="D14" s="9">
        <v>830003564</v>
      </c>
      <c r="E14" s="9" t="s">
        <v>22</v>
      </c>
      <c r="F14" s="9"/>
      <c r="G14" s="9" t="s">
        <v>23</v>
      </c>
      <c r="H14" s="9" t="s">
        <v>36</v>
      </c>
      <c r="I14" s="12">
        <v>1131787362</v>
      </c>
      <c r="J14" s="12">
        <v>664957182</v>
      </c>
      <c r="K14" s="12">
        <f t="shared" si="0"/>
        <v>1796744544</v>
      </c>
      <c r="L14" s="12">
        <v>1094248311</v>
      </c>
      <c r="M14" s="12">
        <v>2182570964</v>
      </c>
      <c r="N14" s="12">
        <v>130684922</v>
      </c>
      <c r="O14" s="12">
        <v>1567853908.3200002</v>
      </c>
      <c r="P14" s="12">
        <f t="shared" si="1"/>
        <v>6772102649.3199997</v>
      </c>
      <c r="Q14" s="12">
        <v>99414667</v>
      </c>
      <c r="R14" s="12">
        <v>1149705265.2</v>
      </c>
      <c r="S14" s="12">
        <v>-1142266</v>
      </c>
      <c r="T14" s="12">
        <f t="shared" si="2"/>
        <v>8020080315.5199995</v>
      </c>
    </row>
    <row r="15" spans="1:20">
      <c r="A15" s="9">
        <v>2024</v>
      </c>
      <c r="B15" s="9" t="s">
        <v>20</v>
      </c>
      <c r="C15" s="9" t="s">
        <v>21</v>
      </c>
      <c r="D15" s="9">
        <v>830113831</v>
      </c>
      <c r="E15" s="9" t="s">
        <v>22</v>
      </c>
      <c r="F15" s="9"/>
      <c r="G15" s="9" t="s">
        <v>23</v>
      </c>
      <c r="H15" s="9" t="s">
        <v>37</v>
      </c>
      <c r="I15" s="12">
        <v>12737691.5</v>
      </c>
      <c r="J15" s="12">
        <v>1597400</v>
      </c>
      <c r="K15" s="12">
        <f t="shared" si="0"/>
        <v>14335091.5</v>
      </c>
      <c r="L15" s="12">
        <v>53781</v>
      </c>
      <c r="M15" s="12">
        <v>5135037</v>
      </c>
      <c r="N15" s="12">
        <v>0</v>
      </c>
      <c r="O15" s="12">
        <v>0</v>
      </c>
      <c r="P15" s="12">
        <f t="shared" si="1"/>
        <v>19523909.5</v>
      </c>
      <c r="Q15" s="12">
        <v>0</v>
      </c>
      <c r="R15" s="12">
        <v>7814972</v>
      </c>
      <c r="S15" s="12">
        <v>-5772154</v>
      </c>
      <c r="T15" s="12">
        <f t="shared" si="2"/>
        <v>21566727.5</v>
      </c>
    </row>
    <row r="16" spans="1:20">
      <c r="A16" s="9">
        <v>2024</v>
      </c>
      <c r="B16" s="9" t="s">
        <v>20</v>
      </c>
      <c r="C16" s="9" t="s">
        <v>21</v>
      </c>
      <c r="D16" s="9">
        <v>837000084</v>
      </c>
      <c r="E16" s="9" t="s">
        <v>22</v>
      </c>
      <c r="F16" s="9"/>
      <c r="G16" s="9" t="s">
        <v>23</v>
      </c>
      <c r="H16" s="9" t="s">
        <v>38</v>
      </c>
      <c r="I16" s="12">
        <v>13951733</v>
      </c>
      <c r="J16" s="12">
        <v>22322873</v>
      </c>
      <c r="K16" s="12">
        <f t="shared" si="0"/>
        <v>36274606</v>
      </c>
      <c r="L16" s="12">
        <v>0</v>
      </c>
      <c r="M16" s="12">
        <v>60000</v>
      </c>
      <c r="N16" s="12">
        <v>1119600</v>
      </c>
      <c r="O16" s="12">
        <v>145704818</v>
      </c>
      <c r="P16" s="12">
        <f t="shared" si="1"/>
        <v>183159024</v>
      </c>
      <c r="Q16" s="12">
        <v>0</v>
      </c>
      <c r="R16" s="12">
        <v>39065586</v>
      </c>
      <c r="S16" s="12">
        <v>-1135949</v>
      </c>
      <c r="T16" s="12">
        <f t="shared" si="2"/>
        <v>221088661</v>
      </c>
    </row>
    <row r="17" spans="1:21">
      <c r="A17" s="9">
        <v>2024</v>
      </c>
      <c r="B17" s="9" t="s">
        <v>20</v>
      </c>
      <c r="C17" s="9" t="s">
        <v>21</v>
      </c>
      <c r="D17" s="9">
        <v>839000495</v>
      </c>
      <c r="E17" s="9" t="s">
        <v>22</v>
      </c>
      <c r="F17" s="9"/>
      <c r="G17" s="9" t="s">
        <v>23</v>
      </c>
      <c r="H17" s="9" t="s">
        <v>39</v>
      </c>
      <c r="I17" s="12">
        <v>14259748</v>
      </c>
      <c r="J17" s="12">
        <v>0</v>
      </c>
      <c r="K17" s="12">
        <f t="shared" si="0"/>
        <v>14259748</v>
      </c>
      <c r="L17" s="12">
        <v>0</v>
      </c>
      <c r="M17" s="12">
        <v>60000</v>
      </c>
      <c r="N17" s="12">
        <v>0</v>
      </c>
      <c r="O17" s="12">
        <v>7026824</v>
      </c>
      <c r="P17" s="12">
        <f t="shared" si="1"/>
        <v>21346572</v>
      </c>
      <c r="Q17" s="12">
        <v>0</v>
      </c>
      <c r="R17" s="12">
        <v>1147863</v>
      </c>
      <c r="S17" s="12">
        <v>-380333.5</v>
      </c>
      <c r="T17" s="12">
        <f t="shared" si="2"/>
        <v>22114101.5</v>
      </c>
    </row>
    <row r="18" spans="1:21">
      <c r="A18" s="9">
        <v>2024</v>
      </c>
      <c r="B18" s="9" t="s">
        <v>20</v>
      </c>
      <c r="C18" s="9" t="s">
        <v>21</v>
      </c>
      <c r="D18" s="9">
        <v>860066942</v>
      </c>
      <c r="E18" s="9" t="s">
        <v>22</v>
      </c>
      <c r="F18" s="9"/>
      <c r="G18" s="9" t="s">
        <v>23</v>
      </c>
      <c r="H18" s="9" t="s">
        <v>40</v>
      </c>
      <c r="I18" s="12">
        <v>248956673</v>
      </c>
      <c r="J18" s="12">
        <v>286389354</v>
      </c>
      <c r="K18" s="12">
        <f t="shared" si="0"/>
        <v>535346027</v>
      </c>
      <c r="L18" s="12">
        <v>96423033</v>
      </c>
      <c r="M18" s="12">
        <v>257166379</v>
      </c>
      <c r="N18" s="12">
        <v>1394772</v>
      </c>
      <c r="O18" s="12">
        <v>35546821</v>
      </c>
      <c r="P18" s="12">
        <f t="shared" si="1"/>
        <v>925877032</v>
      </c>
      <c r="Q18" s="12">
        <v>35510204</v>
      </c>
      <c r="R18" s="12">
        <v>184374396</v>
      </c>
      <c r="S18" s="12">
        <v>-24238855.52</v>
      </c>
      <c r="T18" s="12">
        <f t="shared" si="2"/>
        <v>1121522776.48</v>
      </c>
    </row>
    <row r="19" spans="1:21">
      <c r="A19" s="9">
        <v>2024</v>
      </c>
      <c r="B19" s="9" t="s">
        <v>20</v>
      </c>
      <c r="C19" s="9" t="s">
        <v>21</v>
      </c>
      <c r="D19" s="9">
        <v>890102044</v>
      </c>
      <c r="E19" s="9" t="s">
        <v>22</v>
      </c>
      <c r="F19" s="9"/>
      <c r="G19" s="9" t="s">
        <v>23</v>
      </c>
      <c r="H19" s="9" t="s">
        <v>41</v>
      </c>
      <c r="I19" s="12">
        <v>0</v>
      </c>
      <c r="J19" s="12">
        <v>0</v>
      </c>
      <c r="K19" s="12">
        <f t="shared" si="0"/>
        <v>0</v>
      </c>
      <c r="L19" s="12">
        <v>0</v>
      </c>
      <c r="M19" s="12">
        <v>0</v>
      </c>
      <c r="N19" s="12">
        <v>0</v>
      </c>
      <c r="O19" s="12">
        <v>791618621.38</v>
      </c>
      <c r="P19" s="12">
        <f t="shared" si="1"/>
        <v>791618621.38</v>
      </c>
      <c r="Q19" s="12">
        <v>0</v>
      </c>
      <c r="R19" s="12">
        <v>0</v>
      </c>
      <c r="S19" s="12">
        <v>0</v>
      </c>
      <c r="T19" s="12">
        <f t="shared" si="2"/>
        <v>791618621.38</v>
      </c>
    </row>
    <row r="20" spans="1:21">
      <c r="A20" s="9">
        <v>2024</v>
      </c>
      <c r="B20" s="9" t="s">
        <v>20</v>
      </c>
      <c r="C20" s="9" t="s">
        <v>21</v>
      </c>
      <c r="D20" s="9">
        <v>901543211</v>
      </c>
      <c r="E20" s="9" t="s">
        <v>22</v>
      </c>
      <c r="F20" s="9"/>
      <c r="G20" s="9" t="s">
        <v>23</v>
      </c>
      <c r="H20" s="9" t="s">
        <v>42</v>
      </c>
      <c r="I20" s="12">
        <v>634288416</v>
      </c>
      <c r="J20" s="12">
        <v>0</v>
      </c>
      <c r="K20" s="12">
        <f t="shared" si="0"/>
        <v>634288416</v>
      </c>
      <c r="L20" s="12">
        <v>392715874</v>
      </c>
      <c r="M20" s="12">
        <v>1554016610</v>
      </c>
      <c r="N20" s="12">
        <v>974650114.70000005</v>
      </c>
      <c r="O20" s="12">
        <v>1564886415.98</v>
      </c>
      <c r="P20" s="12">
        <f t="shared" si="1"/>
        <v>5120557430.6800003</v>
      </c>
      <c r="Q20" s="12">
        <v>34438891</v>
      </c>
      <c r="R20" s="12">
        <v>191882467</v>
      </c>
      <c r="S20" s="12">
        <v>-295100</v>
      </c>
      <c r="T20" s="12">
        <f t="shared" si="2"/>
        <v>5346583688.6800003</v>
      </c>
    </row>
    <row r="21" spans="1:21">
      <c r="A21" s="9">
        <v>2024</v>
      </c>
      <c r="B21" s="9" t="s">
        <v>20</v>
      </c>
      <c r="C21" s="9" t="s">
        <v>21</v>
      </c>
      <c r="D21" s="9">
        <v>890303093</v>
      </c>
      <c r="E21" s="9" t="s">
        <v>22</v>
      </c>
      <c r="F21" s="9"/>
      <c r="G21" s="9" t="s">
        <v>23</v>
      </c>
      <c r="H21" s="9" t="s">
        <v>43</v>
      </c>
      <c r="I21" s="12">
        <v>0</v>
      </c>
      <c r="J21" s="12">
        <v>0</v>
      </c>
      <c r="K21" s="12">
        <f t="shared" si="0"/>
        <v>0</v>
      </c>
      <c r="L21" s="12">
        <v>0</v>
      </c>
      <c r="M21" s="12">
        <v>11185777</v>
      </c>
      <c r="N21" s="12">
        <v>0</v>
      </c>
      <c r="O21" s="12">
        <v>229900</v>
      </c>
      <c r="P21" s="12">
        <f t="shared" si="1"/>
        <v>11415677</v>
      </c>
      <c r="Q21" s="12">
        <v>0</v>
      </c>
      <c r="R21" s="12">
        <v>897380</v>
      </c>
      <c r="S21" s="12">
        <v>-60073</v>
      </c>
      <c r="T21" s="12">
        <f t="shared" si="2"/>
        <v>12252984</v>
      </c>
    </row>
    <row r="22" spans="1:21">
      <c r="A22" s="9">
        <v>2024</v>
      </c>
      <c r="B22" s="9" t="s">
        <v>20</v>
      </c>
      <c r="C22" s="9" t="s">
        <v>21</v>
      </c>
      <c r="D22" s="9">
        <v>890500675</v>
      </c>
      <c r="E22" s="9" t="s">
        <v>22</v>
      </c>
      <c r="F22" s="9"/>
      <c r="G22" s="9" t="s">
        <v>23</v>
      </c>
      <c r="H22" s="9" t="s">
        <v>44</v>
      </c>
      <c r="I22" s="12">
        <v>11621014</v>
      </c>
      <c r="J22" s="12">
        <v>13836504</v>
      </c>
      <c r="K22" s="12">
        <f t="shared" si="0"/>
        <v>25457518</v>
      </c>
      <c r="L22" s="12">
        <v>3492039</v>
      </c>
      <c r="M22" s="12">
        <v>11723900</v>
      </c>
      <c r="N22" s="12">
        <v>28462479</v>
      </c>
      <c r="O22" s="12">
        <v>2189286.63</v>
      </c>
      <c r="P22" s="12">
        <f t="shared" si="1"/>
        <v>71325222.629999995</v>
      </c>
      <c r="Q22" s="12">
        <v>0</v>
      </c>
      <c r="R22" s="12">
        <v>3334348</v>
      </c>
      <c r="S22" s="12">
        <v>0</v>
      </c>
      <c r="T22" s="12">
        <f t="shared" si="2"/>
        <v>74659570.629999995</v>
      </c>
    </row>
    <row r="23" spans="1:21">
      <c r="A23" s="9">
        <v>2024</v>
      </c>
      <c r="B23" s="9" t="s">
        <v>20</v>
      </c>
      <c r="C23" s="9" t="s">
        <v>21</v>
      </c>
      <c r="D23" s="9">
        <v>891600091</v>
      </c>
      <c r="E23" s="9" t="s">
        <v>22</v>
      </c>
      <c r="F23" s="9"/>
      <c r="G23" s="9" t="s">
        <v>23</v>
      </c>
      <c r="H23" s="9" t="s">
        <v>45</v>
      </c>
      <c r="I23" s="12">
        <v>81400</v>
      </c>
      <c r="J23" s="12">
        <v>0</v>
      </c>
      <c r="K23" s="12">
        <f t="shared" si="0"/>
        <v>81400</v>
      </c>
      <c r="L23" s="12">
        <v>0</v>
      </c>
      <c r="M23" s="12">
        <v>98800</v>
      </c>
      <c r="N23" s="12">
        <v>116903</v>
      </c>
      <c r="O23" s="12">
        <v>75615307</v>
      </c>
      <c r="P23" s="12">
        <f t="shared" si="1"/>
        <v>75912410</v>
      </c>
      <c r="Q23" s="12">
        <v>0</v>
      </c>
      <c r="R23" s="12">
        <v>20552036</v>
      </c>
      <c r="S23" s="12">
        <v>0</v>
      </c>
      <c r="T23" s="12">
        <f t="shared" si="2"/>
        <v>96464446</v>
      </c>
    </row>
    <row r="24" spans="1:21">
      <c r="A24" s="9">
        <v>2024</v>
      </c>
      <c r="B24" s="9" t="s">
        <v>20</v>
      </c>
      <c r="C24" s="9" t="s">
        <v>21</v>
      </c>
      <c r="D24" s="9">
        <v>891856000</v>
      </c>
      <c r="E24" s="9" t="s">
        <v>22</v>
      </c>
      <c r="F24" s="9"/>
      <c r="G24" s="9" t="s">
        <v>23</v>
      </c>
      <c r="H24" s="9" t="s">
        <v>46</v>
      </c>
      <c r="I24" s="12">
        <v>277444257</v>
      </c>
      <c r="J24" s="12">
        <v>51950376</v>
      </c>
      <c r="K24" s="12">
        <f t="shared" si="0"/>
        <v>329394633</v>
      </c>
      <c r="L24" s="12">
        <v>52435991</v>
      </c>
      <c r="M24" s="12">
        <v>237743512</v>
      </c>
      <c r="N24" s="12">
        <v>1540882900</v>
      </c>
      <c r="O24" s="12">
        <v>353107743</v>
      </c>
      <c r="P24" s="12">
        <f t="shared" si="1"/>
        <v>2513564779</v>
      </c>
      <c r="Q24" s="12">
        <v>1872233</v>
      </c>
      <c r="R24" s="12">
        <v>367870186</v>
      </c>
      <c r="S24" s="12">
        <v>-344132997</v>
      </c>
      <c r="T24" s="12">
        <f t="shared" si="2"/>
        <v>2539174201</v>
      </c>
      <c r="U24" s="15"/>
    </row>
    <row r="25" spans="1:21">
      <c r="A25" s="9">
        <v>2024</v>
      </c>
      <c r="B25" s="9" t="s">
        <v>20</v>
      </c>
      <c r="C25" s="9" t="s">
        <v>21</v>
      </c>
      <c r="D25" s="9">
        <v>892200015</v>
      </c>
      <c r="E25" s="9" t="s">
        <v>22</v>
      </c>
      <c r="F25" s="9"/>
      <c r="G25" s="9" t="s">
        <v>23</v>
      </c>
      <c r="H25" s="9" t="s">
        <v>47</v>
      </c>
      <c r="I25" s="12">
        <v>0</v>
      </c>
      <c r="J25" s="12">
        <v>0</v>
      </c>
      <c r="K25" s="12">
        <f t="shared" si="0"/>
        <v>0</v>
      </c>
      <c r="L25" s="12">
        <v>0</v>
      </c>
      <c r="M25" s="12">
        <v>0</v>
      </c>
      <c r="N25" s="12">
        <v>0</v>
      </c>
      <c r="O25" s="12">
        <v>87613113.400000006</v>
      </c>
      <c r="P25" s="12">
        <f t="shared" si="1"/>
        <v>87613113.400000006</v>
      </c>
      <c r="Q25" s="12">
        <v>0</v>
      </c>
      <c r="R25" s="12">
        <v>0</v>
      </c>
      <c r="S25" s="12">
        <v>0</v>
      </c>
      <c r="T25" s="12">
        <f t="shared" si="2"/>
        <v>87613113.400000006</v>
      </c>
    </row>
    <row r="26" spans="1:21">
      <c r="A26" s="9">
        <v>2024</v>
      </c>
      <c r="B26" s="9" t="s">
        <v>20</v>
      </c>
      <c r="C26" s="9" t="s">
        <v>21</v>
      </c>
      <c r="D26" s="9">
        <v>900156264</v>
      </c>
      <c r="E26" s="9" t="s">
        <v>22</v>
      </c>
      <c r="F26" s="9"/>
      <c r="G26" s="9" t="s">
        <v>23</v>
      </c>
      <c r="H26" s="9" t="s">
        <v>48</v>
      </c>
      <c r="I26" s="12">
        <v>1273870834</v>
      </c>
      <c r="J26" s="12">
        <v>421043658</v>
      </c>
      <c r="K26" s="12">
        <f t="shared" si="0"/>
        <v>1694914492</v>
      </c>
      <c r="L26" s="12">
        <v>1403933748</v>
      </c>
      <c r="M26" s="12">
        <v>3468380378</v>
      </c>
      <c r="N26" s="12">
        <v>2596464331</v>
      </c>
      <c r="O26" s="12">
        <v>1777680872</v>
      </c>
      <c r="P26" s="12">
        <f t="shared" si="1"/>
        <v>10941373821</v>
      </c>
      <c r="Q26" s="12">
        <v>180633981</v>
      </c>
      <c r="R26" s="12">
        <v>898323431</v>
      </c>
      <c r="S26" s="12">
        <v>-6980547167</v>
      </c>
      <c r="T26" s="12">
        <f t="shared" si="2"/>
        <v>5039784066</v>
      </c>
    </row>
    <row r="27" spans="1:21">
      <c r="A27" s="9">
        <v>2024</v>
      </c>
      <c r="B27" s="9" t="s">
        <v>20</v>
      </c>
      <c r="C27" s="9" t="s">
        <v>21</v>
      </c>
      <c r="D27" s="9">
        <v>900298372</v>
      </c>
      <c r="E27" s="9" t="s">
        <v>22</v>
      </c>
      <c r="F27" s="9" t="s">
        <v>49</v>
      </c>
      <c r="G27" s="9" t="s">
        <v>23</v>
      </c>
      <c r="H27" s="9" t="s">
        <v>50</v>
      </c>
      <c r="I27" s="12">
        <v>1558831085</v>
      </c>
      <c r="J27" s="12">
        <v>1795632425</v>
      </c>
      <c r="K27" s="12">
        <f t="shared" si="0"/>
        <v>3354463510</v>
      </c>
      <c r="L27" s="12">
        <v>1647823074</v>
      </c>
      <c r="M27" s="12">
        <v>3878222790</v>
      </c>
      <c r="N27" s="12">
        <v>919989582.13</v>
      </c>
      <c r="O27" s="12">
        <v>1014216491.3200001</v>
      </c>
      <c r="P27" s="12">
        <f t="shared" ref="P27" si="3">+SUM(K27:O27)</f>
        <v>10814715447.449999</v>
      </c>
      <c r="Q27" s="12">
        <v>1686598889</v>
      </c>
      <c r="R27" s="12">
        <v>2322527679.1098022</v>
      </c>
      <c r="S27" s="12">
        <v>-11469378506</v>
      </c>
      <c r="T27" s="12">
        <f t="shared" ref="T27" si="4">+SUM(P27:S27)</f>
        <v>3354463509.5598011</v>
      </c>
    </row>
    <row r="28" spans="1:21">
      <c r="A28" s="9">
        <v>2024</v>
      </c>
      <c r="B28" s="9" t="s">
        <v>20</v>
      </c>
      <c r="C28" s="9" t="s">
        <v>21</v>
      </c>
      <c r="D28" s="9">
        <v>900298372</v>
      </c>
      <c r="E28" s="9" t="s">
        <v>22</v>
      </c>
      <c r="F28" s="9" t="s">
        <v>51</v>
      </c>
      <c r="G28" s="9" t="s">
        <v>23</v>
      </c>
      <c r="H28" s="9" t="s">
        <v>50</v>
      </c>
      <c r="I28" s="12">
        <v>0</v>
      </c>
      <c r="J28" s="12">
        <v>0</v>
      </c>
      <c r="K28" s="12">
        <f t="shared" si="0"/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1"/>
        <v>0</v>
      </c>
      <c r="Q28" s="12">
        <v>0</v>
      </c>
      <c r="R28" s="12">
        <v>14518114401</v>
      </c>
      <c r="S28" s="12">
        <v>-4419871626</v>
      </c>
      <c r="T28" s="12">
        <f t="shared" si="2"/>
        <v>10098242775</v>
      </c>
    </row>
    <row r="29" spans="1:21">
      <c r="A29" s="9">
        <v>2024</v>
      </c>
      <c r="B29" s="9" t="s">
        <v>20</v>
      </c>
      <c r="C29" s="9" t="s">
        <v>21</v>
      </c>
      <c r="D29" s="9">
        <v>900298372</v>
      </c>
      <c r="E29" s="9" t="s">
        <v>22</v>
      </c>
      <c r="F29" s="9" t="s">
        <v>52</v>
      </c>
      <c r="G29" s="9" t="s">
        <v>23</v>
      </c>
      <c r="H29" s="9" t="s">
        <v>50</v>
      </c>
      <c r="I29" s="12">
        <v>0</v>
      </c>
      <c r="J29" s="12">
        <v>303841718</v>
      </c>
      <c r="K29" s="12">
        <f t="shared" si="0"/>
        <v>303841718</v>
      </c>
      <c r="L29" s="12">
        <v>0</v>
      </c>
      <c r="M29" s="12">
        <v>0</v>
      </c>
      <c r="N29" s="12">
        <v>0</v>
      </c>
      <c r="O29" s="12">
        <v>0</v>
      </c>
      <c r="P29" s="12">
        <f t="shared" si="1"/>
        <v>303841718</v>
      </c>
      <c r="Q29" s="12">
        <v>0</v>
      </c>
      <c r="R29" s="12">
        <v>1128184757</v>
      </c>
      <c r="S29" s="12">
        <v>-303841718</v>
      </c>
      <c r="T29" s="12">
        <f t="shared" si="2"/>
        <v>1128184757</v>
      </c>
    </row>
    <row r="30" spans="1:21">
      <c r="A30" s="9">
        <v>2024</v>
      </c>
      <c r="B30" s="9" t="s">
        <v>20</v>
      </c>
      <c r="C30" s="9" t="s">
        <v>21</v>
      </c>
      <c r="D30" s="9">
        <v>900604350</v>
      </c>
      <c r="E30" s="9" t="s">
        <v>22</v>
      </c>
      <c r="F30" s="8"/>
      <c r="G30" s="9" t="s">
        <v>23</v>
      </c>
      <c r="H30" s="9" t="s">
        <v>53</v>
      </c>
      <c r="I30" s="12">
        <v>74725277</v>
      </c>
      <c r="J30" s="12">
        <v>66887700</v>
      </c>
      <c r="K30" s="12">
        <f t="shared" si="0"/>
        <v>141612977</v>
      </c>
      <c r="L30" s="12">
        <v>48316522</v>
      </c>
      <c r="M30" s="12">
        <v>48100883</v>
      </c>
      <c r="N30" s="12">
        <v>89118293</v>
      </c>
      <c r="O30" s="12">
        <v>378584297.80000001</v>
      </c>
      <c r="P30" s="12">
        <f t="shared" si="1"/>
        <v>705732972.79999995</v>
      </c>
      <c r="Q30" s="12">
        <v>25349370</v>
      </c>
      <c r="R30" s="11">
        <v>106438576</v>
      </c>
      <c r="S30" s="12">
        <v>-18439895</v>
      </c>
      <c r="T30" s="12">
        <f t="shared" si="2"/>
        <v>819081023.79999995</v>
      </c>
    </row>
    <row r="31" spans="1:21">
      <c r="A31" s="9">
        <v>2024</v>
      </c>
      <c r="B31" s="9" t="s">
        <v>20</v>
      </c>
      <c r="C31" s="9" t="s">
        <v>21</v>
      </c>
      <c r="D31" s="9">
        <v>901021565</v>
      </c>
      <c r="E31" s="9" t="s">
        <v>22</v>
      </c>
      <c r="F31" s="9"/>
      <c r="G31" s="9" t="s">
        <v>23</v>
      </c>
      <c r="H31" s="9" t="s">
        <v>54</v>
      </c>
      <c r="I31" s="12">
        <v>39139379</v>
      </c>
      <c r="J31" s="12">
        <v>35910889</v>
      </c>
      <c r="K31" s="12">
        <f t="shared" si="0"/>
        <v>75050268</v>
      </c>
      <c r="L31" s="12">
        <v>62091569</v>
      </c>
      <c r="M31" s="12">
        <v>326253716</v>
      </c>
      <c r="N31" s="12">
        <v>102147568</v>
      </c>
      <c r="O31" s="12">
        <v>569024212</v>
      </c>
      <c r="P31" s="12">
        <f t="shared" si="1"/>
        <v>1134567333</v>
      </c>
      <c r="Q31" s="12">
        <v>9424464</v>
      </c>
      <c r="R31" s="11">
        <v>4901809</v>
      </c>
      <c r="S31" s="12">
        <v>-200437782</v>
      </c>
      <c r="T31" s="12">
        <f t="shared" si="2"/>
        <v>948455824</v>
      </c>
    </row>
    <row r="32" spans="1:21">
      <c r="A32" s="9">
        <v>2024</v>
      </c>
      <c r="B32" s="9" t="s">
        <v>20</v>
      </c>
      <c r="C32" s="9" t="s">
        <v>21</v>
      </c>
      <c r="D32" s="9">
        <v>901543761</v>
      </c>
      <c r="E32" s="9" t="s">
        <v>22</v>
      </c>
      <c r="F32" s="9"/>
      <c r="G32" s="9" t="s">
        <v>23</v>
      </c>
      <c r="H32" s="9" t="s">
        <v>55</v>
      </c>
      <c r="I32" s="12">
        <v>0</v>
      </c>
      <c r="J32" s="12">
        <v>20223346</v>
      </c>
      <c r="K32" s="12">
        <f t="shared" si="0"/>
        <v>20223346</v>
      </c>
      <c r="L32" s="12">
        <v>0</v>
      </c>
      <c r="M32" s="12">
        <v>25500</v>
      </c>
      <c r="N32" s="12">
        <v>2223212</v>
      </c>
      <c r="O32" s="12">
        <v>5171194</v>
      </c>
      <c r="P32" s="12">
        <f t="shared" si="1"/>
        <v>27643252</v>
      </c>
      <c r="Q32" s="12">
        <v>988271</v>
      </c>
      <c r="R32" s="12">
        <v>74886988</v>
      </c>
      <c r="S32" s="12">
        <v>-5417056</v>
      </c>
      <c r="T32" s="12">
        <f t="shared" si="2"/>
        <v>98101455</v>
      </c>
    </row>
    <row r="33" spans="1:21">
      <c r="A33" s="9">
        <v>2024</v>
      </c>
      <c r="B33" s="9" t="s">
        <v>20</v>
      </c>
      <c r="C33" s="9" t="s">
        <v>21</v>
      </c>
      <c r="D33" s="9">
        <v>800088702</v>
      </c>
      <c r="E33" s="9" t="s">
        <v>56</v>
      </c>
      <c r="F33" s="9"/>
      <c r="G33" s="9" t="s">
        <v>57</v>
      </c>
      <c r="H33" s="9" t="s">
        <v>24</v>
      </c>
      <c r="I33" s="12">
        <v>75354763</v>
      </c>
      <c r="J33" s="12">
        <v>38611903</v>
      </c>
      <c r="K33" s="12">
        <f t="shared" si="0"/>
        <v>113966666</v>
      </c>
      <c r="L33" s="12">
        <v>30690389</v>
      </c>
      <c r="M33" s="12">
        <v>54851754</v>
      </c>
      <c r="N33" s="12">
        <v>49627322</v>
      </c>
      <c r="O33" s="12">
        <v>26887416.100000001</v>
      </c>
      <c r="P33" s="12">
        <f t="shared" si="1"/>
        <v>276023547.10000002</v>
      </c>
      <c r="Q33" s="12">
        <v>93678</v>
      </c>
      <c r="R33" s="12">
        <v>110620738</v>
      </c>
      <c r="S33" s="12">
        <v>-3806083</v>
      </c>
      <c r="T33" s="12">
        <f t="shared" si="2"/>
        <v>382931880.10000002</v>
      </c>
    </row>
    <row r="34" spans="1:21">
      <c r="A34" s="9">
        <v>2024</v>
      </c>
      <c r="B34" s="9" t="s">
        <v>20</v>
      </c>
      <c r="C34" s="9" t="s">
        <v>21</v>
      </c>
      <c r="D34" s="9">
        <v>800130907</v>
      </c>
      <c r="E34" s="9" t="s">
        <v>56</v>
      </c>
      <c r="F34" s="9"/>
      <c r="G34" s="9" t="s">
        <v>57</v>
      </c>
      <c r="H34" s="9" t="s">
        <v>25</v>
      </c>
      <c r="I34" s="12">
        <v>539217253</v>
      </c>
      <c r="J34" s="12">
        <v>146547360</v>
      </c>
      <c r="K34" s="12">
        <f t="shared" si="0"/>
        <v>685764613</v>
      </c>
      <c r="L34" s="12">
        <v>40432150</v>
      </c>
      <c r="M34" s="12">
        <v>195709410</v>
      </c>
      <c r="N34" s="12">
        <v>227078718</v>
      </c>
      <c r="O34" s="12">
        <v>59597818</v>
      </c>
      <c r="P34" s="12">
        <f t="shared" si="1"/>
        <v>1208582709</v>
      </c>
      <c r="Q34" s="12">
        <v>68949450</v>
      </c>
      <c r="R34" s="12">
        <v>460530188</v>
      </c>
      <c r="S34" s="12">
        <v>-11456229</v>
      </c>
      <c r="T34" s="12">
        <f t="shared" si="2"/>
        <v>1726606118</v>
      </c>
    </row>
    <row r="35" spans="1:21">
      <c r="A35" s="9">
        <v>2024</v>
      </c>
      <c r="B35" s="9" t="s">
        <v>20</v>
      </c>
      <c r="C35" s="9" t="s">
        <v>21</v>
      </c>
      <c r="D35" s="9">
        <v>900226715</v>
      </c>
      <c r="E35" s="9" t="s">
        <v>56</v>
      </c>
      <c r="F35" s="9"/>
      <c r="G35" s="9" t="s">
        <v>57</v>
      </c>
      <c r="H35" s="9" t="s">
        <v>26</v>
      </c>
      <c r="I35" s="12">
        <v>81969790</v>
      </c>
      <c r="J35" s="12">
        <v>11606838</v>
      </c>
      <c r="K35" s="12">
        <f t="shared" si="0"/>
        <v>93576628</v>
      </c>
      <c r="L35" s="12">
        <v>33162212</v>
      </c>
      <c r="M35" s="12">
        <v>49722644</v>
      </c>
      <c r="N35" s="12">
        <v>11129166</v>
      </c>
      <c r="O35" s="12">
        <v>13574380</v>
      </c>
      <c r="P35" s="12">
        <f t="shared" si="1"/>
        <v>201165030</v>
      </c>
      <c r="Q35" s="12">
        <v>25254157</v>
      </c>
      <c r="R35" s="12">
        <v>357851670</v>
      </c>
      <c r="S35" s="12">
        <v>0</v>
      </c>
      <c r="T35" s="12">
        <f t="shared" si="2"/>
        <v>584270857</v>
      </c>
    </row>
    <row r="36" spans="1:21">
      <c r="A36" s="9">
        <v>2024</v>
      </c>
      <c r="B36" s="9" t="s">
        <v>20</v>
      </c>
      <c r="C36" s="9" t="s">
        <v>21</v>
      </c>
      <c r="D36" s="9">
        <v>800251440</v>
      </c>
      <c r="E36" s="9" t="s">
        <v>56</v>
      </c>
      <c r="F36" s="9"/>
      <c r="G36" s="9" t="s">
        <v>57</v>
      </c>
      <c r="H36" s="9" t="s">
        <v>28</v>
      </c>
      <c r="I36" s="12">
        <v>239194864</v>
      </c>
      <c r="J36" s="12">
        <v>281330425</v>
      </c>
      <c r="K36" s="12">
        <f t="shared" si="0"/>
        <v>520525289</v>
      </c>
      <c r="L36" s="12">
        <v>204476737</v>
      </c>
      <c r="M36" s="12">
        <v>559531465</v>
      </c>
      <c r="N36" s="12">
        <v>208087352</v>
      </c>
      <c r="O36" s="12">
        <v>134024037</v>
      </c>
      <c r="P36" s="12">
        <f t="shared" si="1"/>
        <v>1626644880</v>
      </c>
      <c r="Q36" s="12">
        <v>8285685</v>
      </c>
      <c r="R36" s="12">
        <v>159912015</v>
      </c>
      <c r="S36" s="12">
        <v>-1319221172</v>
      </c>
      <c r="T36" s="12">
        <f t="shared" si="2"/>
        <v>475621408</v>
      </c>
    </row>
    <row r="37" spans="1:21">
      <c r="A37" s="9">
        <v>2024</v>
      </c>
      <c r="B37" s="9" t="s">
        <v>20</v>
      </c>
      <c r="C37" s="9" t="s">
        <v>21</v>
      </c>
      <c r="D37" s="9">
        <v>805001157</v>
      </c>
      <c r="E37" s="9" t="s">
        <v>56</v>
      </c>
      <c r="F37" s="9"/>
      <c r="G37" s="9" t="s">
        <v>57</v>
      </c>
      <c r="H37" s="9" t="s">
        <v>29</v>
      </c>
      <c r="I37" s="12">
        <v>0</v>
      </c>
      <c r="J37" s="12">
        <v>1243834</v>
      </c>
      <c r="K37" s="12">
        <f t="shared" si="0"/>
        <v>1243834</v>
      </c>
      <c r="L37" s="12">
        <v>0</v>
      </c>
      <c r="M37" s="12">
        <v>838049</v>
      </c>
      <c r="N37" s="12">
        <v>826864</v>
      </c>
      <c r="O37" s="12">
        <v>580370</v>
      </c>
      <c r="P37" s="12">
        <f t="shared" si="1"/>
        <v>3489117</v>
      </c>
      <c r="Q37" s="12">
        <v>0</v>
      </c>
      <c r="R37" s="12">
        <v>15646137</v>
      </c>
      <c r="S37" s="12">
        <v>-3563756</v>
      </c>
      <c r="T37" s="12">
        <f t="shared" si="2"/>
        <v>15571498</v>
      </c>
    </row>
    <row r="38" spans="1:21">
      <c r="A38" s="9">
        <v>2024</v>
      </c>
      <c r="B38" s="9" t="s">
        <v>20</v>
      </c>
      <c r="C38" s="9" t="s">
        <v>21</v>
      </c>
      <c r="D38" s="9">
        <v>806008394</v>
      </c>
      <c r="E38" s="9" t="s">
        <v>56</v>
      </c>
      <c r="F38" s="9"/>
      <c r="G38" s="9" t="s">
        <v>57</v>
      </c>
      <c r="H38" s="9" t="s">
        <v>30</v>
      </c>
      <c r="I38" s="12">
        <v>28170039</v>
      </c>
      <c r="J38" s="12">
        <v>24468400</v>
      </c>
      <c r="K38" s="12">
        <f t="shared" si="0"/>
        <v>52638439</v>
      </c>
      <c r="L38" s="12">
        <v>9098648</v>
      </c>
      <c r="M38" s="12">
        <v>4344651</v>
      </c>
      <c r="N38" s="12">
        <v>33385904</v>
      </c>
      <c r="O38" s="12">
        <v>671673</v>
      </c>
      <c r="P38" s="12">
        <f t="shared" si="1"/>
        <v>100139315</v>
      </c>
      <c r="Q38" s="12">
        <v>0</v>
      </c>
      <c r="R38" s="12">
        <v>98477714</v>
      </c>
      <c r="S38" s="12">
        <v>0</v>
      </c>
      <c r="T38" s="12">
        <f t="shared" si="2"/>
        <v>198617029</v>
      </c>
    </row>
    <row r="39" spans="1:21">
      <c r="A39" s="9">
        <v>2024</v>
      </c>
      <c r="B39" s="9" t="s">
        <v>20</v>
      </c>
      <c r="C39" s="9" t="s">
        <v>21</v>
      </c>
      <c r="D39" s="9">
        <v>817000248</v>
      </c>
      <c r="E39" s="9" t="s">
        <v>56</v>
      </c>
      <c r="F39" s="9"/>
      <c r="G39" s="9" t="s">
        <v>57</v>
      </c>
      <c r="H39" s="9" t="s">
        <v>32</v>
      </c>
      <c r="I39" s="12">
        <v>0</v>
      </c>
      <c r="J39" s="12">
        <v>0</v>
      </c>
      <c r="K39" s="12">
        <f t="shared" si="0"/>
        <v>0</v>
      </c>
      <c r="L39" s="12">
        <v>0</v>
      </c>
      <c r="M39" s="12">
        <v>0</v>
      </c>
      <c r="N39" s="12">
        <v>0</v>
      </c>
      <c r="O39" s="12">
        <v>45114032</v>
      </c>
      <c r="P39" s="12">
        <f t="shared" si="1"/>
        <v>45114032</v>
      </c>
      <c r="Q39" s="12">
        <v>0</v>
      </c>
      <c r="R39" s="12">
        <v>0</v>
      </c>
      <c r="S39" s="12">
        <v>0</v>
      </c>
      <c r="T39" s="12">
        <f t="shared" si="2"/>
        <v>45114032</v>
      </c>
    </row>
    <row r="40" spans="1:21">
      <c r="A40" s="9">
        <v>2024</v>
      </c>
      <c r="B40" s="9" t="s">
        <v>20</v>
      </c>
      <c r="C40" s="9" t="s">
        <v>21</v>
      </c>
      <c r="D40" s="9">
        <v>900935126</v>
      </c>
      <c r="E40" s="9" t="s">
        <v>56</v>
      </c>
      <c r="F40" s="9"/>
      <c r="G40" s="9" t="s">
        <v>57</v>
      </c>
      <c r="H40" s="9" t="s">
        <v>33</v>
      </c>
      <c r="I40" s="12">
        <v>509843</v>
      </c>
      <c r="J40" s="12">
        <v>4733865</v>
      </c>
      <c r="K40" s="12">
        <f t="shared" si="0"/>
        <v>5243708</v>
      </c>
      <c r="L40" s="12">
        <v>200000</v>
      </c>
      <c r="M40" s="12">
        <v>135683</v>
      </c>
      <c r="N40" s="12">
        <v>3815028</v>
      </c>
      <c r="O40" s="12">
        <v>2967852.45</v>
      </c>
      <c r="P40" s="12">
        <f t="shared" si="1"/>
        <v>12362271.449999999</v>
      </c>
      <c r="Q40" s="12">
        <v>0</v>
      </c>
      <c r="R40" s="12">
        <v>1115700</v>
      </c>
      <c r="S40" s="12">
        <v>0</v>
      </c>
      <c r="T40" s="12">
        <f t="shared" si="2"/>
        <v>13477971.449999999</v>
      </c>
    </row>
    <row r="41" spans="1:21">
      <c r="A41" s="9">
        <v>2024</v>
      </c>
      <c r="B41" s="9" t="s">
        <v>20</v>
      </c>
      <c r="C41" s="9" t="s">
        <v>21</v>
      </c>
      <c r="D41" s="9">
        <v>817001773</v>
      </c>
      <c r="E41" s="9" t="s">
        <v>56</v>
      </c>
      <c r="F41" s="9"/>
      <c r="G41" s="9" t="s">
        <v>57</v>
      </c>
      <c r="H41" s="9" t="s">
        <v>34</v>
      </c>
      <c r="I41" s="12">
        <v>82245</v>
      </c>
      <c r="J41" s="12">
        <v>0</v>
      </c>
      <c r="K41" s="12">
        <f t="shared" si="0"/>
        <v>82245</v>
      </c>
      <c r="L41" s="12">
        <v>0</v>
      </c>
      <c r="M41" s="12">
        <v>0</v>
      </c>
      <c r="N41" s="12">
        <v>0</v>
      </c>
      <c r="O41" s="12">
        <v>66010</v>
      </c>
      <c r="P41" s="12">
        <f t="shared" si="1"/>
        <v>148255</v>
      </c>
      <c r="Q41" s="12">
        <v>0</v>
      </c>
      <c r="R41" s="12">
        <v>6164894</v>
      </c>
      <c r="S41" s="12">
        <v>0</v>
      </c>
      <c r="T41" s="12">
        <f t="shared" si="2"/>
        <v>6313149</v>
      </c>
    </row>
    <row r="42" spans="1:21">
      <c r="A42" s="9">
        <v>2024</v>
      </c>
      <c r="B42" s="9" t="s">
        <v>20</v>
      </c>
      <c r="C42" s="9" t="s">
        <v>21</v>
      </c>
      <c r="D42" s="9">
        <v>830003564</v>
      </c>
      <c r="E42" s="9" t="s">
        <v>56</v>
      </c>
      <c r="F42" s="9"/>
      <c r="G42" s="9" t="s">
        <v>57</v>
      </c>
      <c r="H42" s="9" t="s">
        <v>36</v>
      </c>
      <c r="I42" s="12">
        <v>1364666343</v>
      </c>
      <c r="J42" s="12">
        <v>1144067048</v>
      </c>
      <c r="K42" s="12">
        <f t="shared" si="0"/>
        <v>2508733391</v>
      </c>
      <c r="L42" s="12">
        <v>1022290969</v>
      </c>
      <c r="M42" s="12">
        <v>2415229734</v>
      </c>
      <c r="N42" s="12">
        <v>213331757</v>
      </c>
      <c r="O42" s="12">
        <v>1566474603.1399999</v>
      </c>
      <c r="P42" s="12">
        <f t="shared" si="1"/>
        <v>7726060454.1399994</v>
      </c>
      <c r="Q42" s="12">
        <v>123661332</v>
      </c>
      <c r="R42" s="12">
        <v>1329295165</v>
      </c>
      <c r="S42" s="12">
        <v>-34283934.600000001</v>
      </c>
      <c r="T42" s="12">
        <f t="shared" si="2"/>
        <v>9144733016.539999</v>
      </c>
    </row>
    <row r="43" spans="1:21">
      <c r="A43" s="9">
        <v>2024</v>
      </c>
      <c r="B43" s="9" t="s">
        <v>20</v>
      </c>
      <c r="C43" s="9" t="s">
        <v>21</v>
      </c>
      <c r="D43" s="9">
        <v>830113831</v>
      </c>
      <c r="E43" s="9" t="s">
        <v>56</v>
      </c>
      <c r="F43" s="9"/>
      <c r="G43" s="9" t="s">
        <v>57</v>
      </c>
      <c r="H43" s="9" t="s">
        <v>37</v>
      </c>
      <c r="I43" s="12">
        <v>37400615.5</v>
      </c>
      <c r="J43" s="12">
        <v>6364300</v>
      </c>
      <c r="K43" s="12">
        <f t="shared" si="0"/>
        <v>43764915.5</v>
      </c>
      <c r="L43" s="12">
        <v>1938738</v>
      </c>
      <c r="M43" s="12">
        <v>11747626</v>
      </c>
      <c r="N43" s="12">
        <v>1344627</v>
      </c>
      <c r="O43" s="12">
        <v>0</v>
      </c>
      <c r="P43" s="12">
        <f t="shared" si="1"/>
        <v>58795906.5</v>
      </c>
      <c r="Q43" s="12">
        <v>0</v>
      </c>
      <c r="R43" s="12">
        <v>19344331</v>
      </c>
      <c r="S43" s="12">
        <v>-28096534</v>
      </c>
      <c r="T43" s="12">
        <f t="shared" si="2"/>
        <v>50043703.5</v>
      </c>
    </row>
    <row r="44" spans="1:21">
      <c r="A44" s="9">
        <v>2024</v>
      </c>
      <c r="B44" s="9" t="s">
        <v>20</v>
      </c>
      <c r="C44" s="9" t="s">
        <v>21</v>
      </c>
      <c r="D44" s="9">
        <v>837000084</v>
      </c>
      <c r="E44" s="9" t="s">
        <v>56</v>
      </c>
      <c r="F44" s="9"/>
      <c r="G44" s="9" t="s">
        <v>57</v>
      </c>
      <c r="H44" s="9" t="s">
        <v>38</v>
      </c>
      <c r="I44" s="12">
        <v>0</v>
      </c>
      <c r="J44" s="12">
        <v>0</v>
      </c>
      <c r="K44" s="12">
        <f t="shared" si="0"/>
        <v>0</v>
      </c>
      <c r="L44" s="12">
        <v>0</v>
      </c>
      <c r="M44" s="12">
        <v>0</v>
      </c>
      <c r="N44" s="12">
        <v>695575</v>
      </c>
      <c r="O44" s="12">
        <v>1690952</v>
      </c>
      <c r="P44" s="12">
        <f t="shared" si="1"/>
        <v>2386527</v>
      </c>
      <c r="Q44" s="12">
        <v>0</v>
      </c>
      <c r="R44" s="12">
        <v>895578</v>
      </c>
      <c r="S44" s="12">
        <v>0</v>
      </c>
      <c r="T44" s="12">
        <f t="shared" si="2"/>
        <v>3282105</v>
      </c>
    </row>
    <row r="45" spans="1:21">
      <c r="A45" s="9">
        <v>2024</v>
      </c>
      <c r="B45" s="9" t="s">
        <v>20</v>
      </c>
      <c r="C45" s="9" t="s">
        <v>21</v>
      </c>
      <c r="D45" s="9">
        <v>860066942</v>
      </c>
      <c r="E45" s="9" t="s">
        <v>56</v>
      </c>
      <c r="F45" s="9"/>
      <c r="G45" s="9" t="s">
        <v>57</v>
      </c>
      <c r="H45" s="9" t="s">
        <v>40</v>
      </c>
      <c r="I45" s="12">
        <v>337751679</v>
      </c>
      <c r="J45" s="12">
        <v>557080658</v>
      </c>
      <c r="K45" s="12">
        <f t="shared" si="0"/>
        <v>894832337</v>
      </c>
      <c r="L45" s="12">
        <v>263574513</v>
      </c>
      <c r="M45" s="12">
        <v>13890310</v>
      </c>
      <c r="N45" s="12">
        <v>5173039</v>
      </c>
      <c r="O45" s="12">
        <v>93194174.039999992</v>
      </c>
      <c r="P45" s="12">
        <f t="shared" si="1"/>
        <v>1270664373.04</v>
      </c>
      <c r="Q45" s="12">
        <v>13383945</v>
      </c>
      <c r="R45" s="12">
        <v>373415341</v>
      </c>
      <c r="S45" s="12">
        <v>-500000000</v>
      </c>
      <c r="T45" s="12">
        <f t="shared" si="2"/>
        <v>1157463659.04</v>
      </c>
    </row>
    <row r="46" spans="1:21">
      <c r="A46" s="9">
        <v>2024</v>
      </c>
      <c r="B46" s="9" t="s">
        <v>20</v>
      </c>
      <c r="C46" s="9" t="s">
        <v>21</v>
      </c>
      <c r="D46" s="9">
        <v>890303093</v>
      </c>
      <c r="E46" s="9" t="s">
        <v>56</v>
      </c>
      <c r="F46" s="9"/>
      <c r="G46" s="9" t="s">
        <v>57</v>
      </c>
      <c r="H46" s="9" t="s">
        <v>43</v>
      </c>
      <c r="I46" s="12">
        <v>125900</v>
      </c>
      <c r="J46" s="12">
        <v>82891</v>
      </c>
      <c r="K46" s="12">
        <f t="shared" si="0"/>
        <v>208791</v>
      </c>
      <c r="L46" s="12">
        <v>0</v>
      </c>
      <c r="M46" s="12">
        <v>0</v>
      </c>
      <c r="N46" s="12">
        <v>44800</v>
      </c>
      <c r="O46" s="12">
        <v>1237460</v>
      </c>
      <c r="P46" s="12">
        <f t="shared" si="1"/>
        <v>1491051</v>
      </c>
      <c r="Q46" s="12">
        <v>0</v>
      </c>
      <c r="R46" s="12">
        <v>99031</v>
      </c>
      <c r="S46" s="12">
        <v>-36363</v>
      </c>
      <c r="T46" s="12">
        <f t="shared" si="2"/>
        <v>1553719</v>
      </c>
    </row>
    <row r="47" spans="1:21">
      <c r="A47" s="9">
        <v>2024</v>
      </c>
      <c r="B47" s="9" t="s">
        <v>20</v>
      </c>
      <c r="C47" s="9" t="s">
        <v>21</v>
      </c>
      <c r="D47" s="9">
        <v>890102044</v>
      </c>
      <c r="E47" s="9" t="s">
        <v>56</v>
      </c>
      <c r="F47" s="9"/>
      <c r="G47" s="9" t="s">
        <v>57</v>
      </c>
      <c r="H47" s="9" t="s">
        <v>41</v>
      </c>
      <c r="I47" s="12">
        <v>0</v>
      </c>
      <c r="J47" s="12">
        <v>0</v>
      </c>
      <c r="K47" s="12">
        <f t="shared" si="0"/>
        <v>0</v>
      </c>
      <c r="L47" s="12">
        <v>0</v>
      </c>
      <c r="M47" s="12">
        <v>0</v>
      </c>
      <c r="N47" s="12">
        <v>0</v>
      </c>
      <c r="O47" s="12">
        <v>96153006</v>
      </c>
      <c r="P47" s="12">
        <f t="shared" si="1"/>
        <v>96153006</v>
      </c>
      <c r="Q47" s="12">
        <v>0</v>
      </c>
      <c r="R47" s="12">
        <v>0</v>
      </c>
      <c r="S47" s="12">
        <v>0</v>
      </c>
      <c r="T47" s="12">
        <f t="shared" si="2"/>
        <v>96153006</v>
      </c>
    </row>
    <row r="48" spans="1:21">
      <c r="A48" s="9">
        <v>2024</v>
      </c>
      <c r="B48" s="9" t="s">
        <v>20</v>
      </c>
      <c r="C48" s="9" t="s">
        <v>21</v>
      </c>
      <c r="D48" s="9">
        <v>891856000</v>
      </c>
      <c r="E48" s="9" t="s">
        <v>56</v>
      </c>
      <c r="F48" s="9"/>
      <c r="G48" s="9" t="s">
        <v>57</v>
      </c>
      <c r="H48" s="9" t="s">
        <v>46</v>
      </c>
      <c r="I48" s="12">
        <v>691815</v>
      </c>
      <c r="J48" s="12">
        <v>8292687</v>
      </c>
      <c r="K48" s="12">
        <f t="shared" si="0"/>
        <v>8984502</v>
      </c>
      <c r="L48" s="12">
        <v>49743416</v>
      </c>
      <c r="M48" s="12">
        <v>98800</v>
      </c>
      <c r="N48" s="12">
        <v>105670203</v>
      </c>
      <c r="O48" s="12">
        <v>1246706</v>
      </c>
      <c r="P48" s="12">
        <f t="shared" si="1"/>
        <v>165743627</v>
      </c>
      <c r="Q48" s="12">
        <v>0</v>
      </c>
      <c r="R48" s="12">
        <v>30288333</v>
      </c>
      <c r="S48" s="12">
        <v>0</v>
      </c>
      <c r="T48" s="12">
        <f t="shared" si="2"/>
        <v>196031960</v>
      </c>
      <c r="U48" s="15"/>
    </row>
    <row r="49" spans="1:20">
      <c r="A49" s="9">
        <v>2024</v>
      </c>
      <c r="B49" s="9" t="s">
        <v>20</v>
      </c>
      <c r="C49" s="9" t="s">
        <v>21</v>
      </c>
      <c r="D49" s="9">
        <v>900156264</v>
      </c>
      <c r="E49" s="9" t="s">
        <v>56</v>
      </c>
      <c r="F49" s="9"/>
      <c r="G49" s="9" t="s">
        <v>57</v>
      </c>
      <c r="H49" s="9" t="s">
        <v>48</v>
      </c>
      <c r="I49" s="12">
        <v>537341519</v>
      </c>
      <c r="J49" s="12">
        <v>162999098</v>
      </c>
      <c r="K49" s="12">
        <f t="shared" si="0"/>
        <v>700340617</v>
      </c>
      <c r="L49" s="12">
        <v>329455420</v>
      </c>
      <c r="M49" s="12">
        <v>1399332200</v>
      </c>
      <c r="N49" s="12">
        <v>890150743</v>
      </c>
      <c r="O49" s="12">
        <v>799260239</v>
      </c>
      <c r="P49" s="12">
        <f t="shared" si="1"/>
        <v>4118539219</v>
      </c>
      <c r="Q49" s="12">
        <v>66079213</v>
      </c>
      <c r="R49" s="12">
        <v>373320017</v>
      </c>
      <c r="S49" s="12">
        <v>-1021803702</v>
      </c>
      <c r="T49" s="12">
        <f t="shared" si="2"/>
        <v>3536134747</v>
      </c>
    </row>
    <row r="50" spans="1:20">
      <c r="A50" s="9">
        <v>2024</v>
      </c>
      <c r="B50" s="9" t="s">
        <v>20</v>
      </c>
      <c r="C50" s="9" t="s">
        <v>21</v>
      </c>
      <c r="D50" s="9">
        <v>900298372</v>
      </c>
      <c r="E50" s="9" t="s">
        <v>56</v>
      </c>
      <c r="F50" s="9"/>
      <c r="G50" s="9" t="s">
        <v>57</v>
      </c>
      <c r="H50" s="9" t="s">
        <v>50</v>
      </c>
      <c r="I50" s="12">
        <v>31430222</v>
      </c>
      <c r="J50" s="12">
        <v>113113315</v>
      </c>
      <c r="K50" s="12">
        <f t="shared" si="0"/>
        <v>144543537</v>
      </c>
      <c r="L50" s="12">
        <v>18706227</v>
      </c>
      <c r="M50" s="12">
        <v>91897102</v>
      </c>
      <c r="N50" s="12">
        <v>31708772</v>
      </c>
      <c r="O50" s="12">
        <v>21897728</v>
      </c>
      <c r="P50" s="12">
        <f t="shared" si="1"/>
        <v>308753366</v>
      </c>
      <c r="Q50" s="12">
        <v>4085526</v>
      </c>
      <c r="R50" s="12">
        <v>737334384</v>
      </c>
      <c r="S50" s="12">
        <v>-203037208</v>
      </c>
      <c r="T50" s="12">
        <f t="shared" si="2"/>
        <v>847136068</v>
      </c>
    </row>
    <row r="51" spans="1:20">
      <c r="A51" s="9">
        <v>2024</v>
      </c>
      <c r="B51" s="9" t="s">
        <v>20</v>
      </c>
      <c r="C51" s="9" t="s">
        <v>21</v>
      </c>
      <c r="D51" s="9">
        <v>900604350</v>
      </c>
      <c r="E51" s="9" t="s">
        <v>56</v>
      </c>
      <c r="F51" s="9"/>
      <c r="G51" s="9" t="s">
        <v>57</v>
      </c>
      <c r="H51" s="9" t="s">
        <v>53</v>
      </c>
      <c r="I51" s="12">
        <v>0</v>
      </c>
      <c r="J51" s="12">
        <v>965173</v>
      </c>
      <c r="K51" s="12">
        <f t="shared" si="0"/>
        <v>965173</v>
      </c>
      <c r="L51" s="12">
        <v>0</v>
      </c>
      <c r="M51" s="12">
        <v>186038</v>
      </c>
      <c r="N51" s="12">
        <v>2320010</v>
      </c>
      <c r="O51" s="12">
        <v>1564526.78</v>
      </c>
      <c r="P51" s="12">
        <f t="shared" si="1"/>
        <v>5035747.78</v>
      </c>
      <c r="Q51" s="12">
        <v>0</v>
      </c>
      <c r="R51" s="12">
        <v>163500</v>
      </c>
      <c r="S51" s="12">
        <v>0</v>
      </c>
      <c r="T51" s="12">
        <f t="shared" si="2"/>
        <v>5199247.78</v>
      </c>
    </row>
    <row r="52" spans="1:20">
      <c r="A52" s="9">
        <v>2024</v>
      </c>
      <c r="B52" s="9" t="s">
        <v>20</v>
      </c>
      <c r="C52" s="9" t="s">
        <v>21</v>
      </c>
      <c r="D52" s="9">
        <v>890500675</v>
      </c>
      <c r="E52" s="9" t="s">
        <v>56</v>
      </c>
      <c r="F52" s="9"/>
      <c r="G52" s="9" t="s">
        <v>57</v>
      </c>
      <c r="H52" s="9" t="s">
        <v>44</v>
      </c>
      <c r="I52" s="12">
        <v>230263</v>
      </c>
      <c r="J52" s="12">
        <v>0</v>
      </c>
      <c r="K52" s="12">
        <f t="shared" si="0"/>
        <v>230263</v>
      </c>
      <c r="L52" s="12">
        <v>0</v>
      </c>
      <c r="M52" s="12">
        <v>0</v>
      </c>
      <c r="N52" s="12">
        <v>0</v>
      </c>
      <c r="O52" s="12">
        <v>0</v>
      </c>
      <c r="P52" s="12">
        <f t="shared" si="1"/>
        <v>230263</v>
      </c>
      <c r="Q52" s="12">
        <v>0</v>
      </c>
      <c r="R52" s="12">
        <v>0</v>
      </c>
      <c r="S52" s="12">
        <v>0</v>
      </c>
      <c r="T52" s="12">
        <f t="shared" si="2"/>
        <v>230263</v>
      </c>
    </row>
    <row r="53" spans="1:20">
      <c r="A53" s="9">
        <v>2024</v>
      </c>
      <c r="B53" s="9" t="s">
        <v>20</v>
      </c>
      <c r="C53" s="9" t="s">
        <v>21</v>
      </c>
      <c r="D53" s="9">
        <v>839000495</v>
      </c>
      <c r="E53" s="9" t="s">
        <v>56</v>
      </c>
      <c r="F53" s="9"/>
      <c r="G53" s="9" t="s">
        <v>57</v>
      </c>
      <c r="H53" s="9" t="s">
        <v>39</v>
      </c>
      <c r="I53" s="12">
        <v>560657</v>
      </c>
      <c r="J53" s="12">
        <v>0</v>
      </c>
      <c r="K53" s="12">
        <f t="shared" si="0"/>
        <v>560657</v>
      </c>
      <c r="L53" s="12">
        <v>0</v>
      </c>
      <c r="M53" s="12">
        <v>0</v>
      </c>
      <c r="N53" s="12">
        <v>0</v>
      </c>
      <c r="O53" s="12">
        <v>0</v>
      </c>
      <c r="P53" s="12">
        <f t="shared" si="1"/>
        <v>560657</v>
      </c>
      <c r="Q53" s="12">
        <v>0</v>
      </c>
      <c r="R53" s="12">
        <v>681663</v>
      </c>
      <c r="S53" s="12">
        <v>0</v>
      </c>
      <c r="T53" s="12">
        <f t="shared" si="2"/>
        <v>1242320</v>
      </c>
    </row>
    <row r="54" spans="1:20">
      <c r="A54" s="9">
        <v>2024</v>
      </c>
      <c r="B54" s="9" t="s">
        <v>20</v>
      </c>
      <c r="C54" s="9" t="s">
        <v>21</v>
      </c>
      <c r="D54" s="9">
        <v>892200015</v>
      </c>
      <c r="E54" s="9" t="s">
        <v>56</v>
      </c>
      <c r="F54" s="9"/>
      <c r="G54" s="9" t="s">
        <v>57</v>
      </c>
      <c r="H54" s="9" t="s">
        <v>47</v>
      </c>
      <c r="I54" s="12">
        <v>0</v>
      </c>
      <c r="J54" s="12">
        <v>0</v>
      </c>
      <c r="K54" s="12">
        <f t="shared" si="0"/>
        <v>0</v>
      </c>
      <c r="L54" s="12">
        <v>0</v>
      </c>
      <c r="M54" s="12">
        <v>0</v>
      </c>
      <c r="N54" s="12">
        <v>0</v>
      </c>
      <c r="O54" s="12">
        <v>530465</v>
      </c>
      <c r="P54" s="12">
        <f t="shared" si="1"/>
        <v>530465</v>
      </c>
      <c r="Q54" s="12">
        <v>0</v>
      </c>
      <c r="R54" s="12">
        <v>0</v>
      </c>
      <c r="S54" s="12">
        <v>0</v>
      </c>
      <c r="T54" s="12">
        <f t="shared" si="2"/>
        <v>530465</v>
      </c>
    </row>
    <row r="55" spans="1:20">
      <c r="A55" s="9">
        <v>2024</v>
      </c>
      <c r="B55" s="9" t="s">
        <v>20</v>
      </c>
      <c r="C55" s="9" t="s">
        <v>21</v>
      </c>
      <c r="D55" s="9">
        <v>824001398</v>
      </c>
      <c r="E55" s="9" t="s">
        <v>56</v>
      </c>
      <c r="F55" s="9"/>
      <c r="G55" s="9" t="s">
        <v>57</v>
      </c>
      <c r="H55" s="9" t="s">
        <v>35</v>
      </c>
      <c r="I55" s="12">
        <v>190100</v>
      </c>
      <c r="J55" s="12">
        <v>3144570</v>
      </c>
      <c r="K55" s="12">
        <f t="shared" si="0"/>
        <v>3334670</v>
      </c>
      <c r="L55" s="12">
        <v>0</v>
      </c>
      <c r="M55" s="12">
        <v>0</v>
      </c>
      <c r="N55" s="12">
        <v>285800</v>
      </c>
      <c r="O55" s="12">
        <v>1033667</v>
      </c>
      <c r="P55" s="12">
        <f t="shared" si="1"/>
        <v>4654137</v>
      </c>
      <c r="Q55" s="12">
        <v>0</v>
      </c>
      <c r="R55" s="12">
        <v>559388</v>
      </c>
      <c r="S55" s="12">
        <v>0</v>
      </c>
      <c r="T55" s="12">
        <f t="shared" si="2"/>
        <v>5213525</v>
      </c>
    </row>
    <row r="56" spans="1:20">
      <c r="A56" s="9">
        <v>2024</v>
      </c>
      <c r="B56" s="9" t="s">
        <v>20</v>
      </c>
      <c r="C56" s="9" t="s">
        <v>21</v>
      </c>
      <c r="D56" s="9">
        <v>901543211</v>
      </c>
      <c r="E56" s="9" t="s">
        <v>56</v>
      </c>
      <c r="F56" s="9"/>
      <c r="G56" s="9" t="s">
        <v>57</v>
      </c>
      <c r="H56" s="9" t="s">
        <v>42</v>
      </c>
      <c r="I56" s="12">
        <v>8378333</v>
      </c>
      <c r="J56" s="12">
        <v>0</v>
      </c>
      <c r="K56" s="12">
        <f t="shared" si="0"/>
        <v>8378333</v>
      </c>
      <c r="L56" s="12">
        <v>120615232</v>
      </c>
      <c r="M56" s="12">
        <v>90671910</v>
      </c>
      <c r="N56" s="12">
        <v>66455333.600000001</v>
      </c>
      <c r="O56" s="12">
        <v>103043497.3</v>
      </c>
      <c r="P56" s="12">
        <f t="shared" si="1"/>
        <v>389164305.90000004</v>
      </c>
      <c r="Q56" s="12">
        <v>10758121</v>
      </c>
      <c r="R56" s="12">
        <v>12725628</v>
      </c>
      <c r="S56" s="12">
        <v>0</v>
      </c>
      <c r="T56" s="12">
        <f t="shared" si="2"/>
        <v>412648054.90000004</v>
      </c>
    </row>
    <row r="57" spans="1:20">
      <c r="A57" s="9">
        <v>2024</v>
      </c>
      <c r="B57" s="9" t="s">
        <v>20</v>
      </c>
      <c r="C57" s="9" t="s">
        <v>21</v>
      </c>
      <c r="D57" s="9">
        <v>901543761</v>
      </c>
      <c r="E57" s="9" t="s">
        <v>56</v>
      </c>
      <c r="F57" s="9"/>
      <c r="G57" s="9" t="s">
        <v>57</v>
      </c>
      <c r="H57" s="9" t="s">
        <v>55</v>
      </c>
      <c r="I57" s="12">
        <v>0</v>
      </c>
      <c r="J57" s="12">
        <v>2116546</v>
      </c>
      <c r="K57" s="12">
        <f t="shared" si="0"/>
        <v>2116546</v>
      </c>
      <c r="L57" s="12">
        <v>0</v>
      </c>
      <c r="M57" s="12">
        <v>0</v>
      </c>
      <c r="N57" s="12">
        <v>973200</v>
      </c>
      <c r="O57" s="12">
        <v>0</v>
      </c>
      <c r="P57" s="12">
        <f t="shared" si="1"/>
        <v>3089746</v>
      </c>
      <c r="Q57" s="12">
        <v>0</v>
      </c>
      <c r="R57" s="12">
        <v>1375408</v>
      </c>
      <c r="S57" s="12">
        <v>-2899453</v>
      </c>
      <c r="T57" s="12">
        <f t="shared" si="2"/>
        <v>1565701</v>
      </c>
    </row>
    <row r="58" spans="1:20">
      <c r="A58" s="9">
        <v>2024</v>
      </c>
      <c r="B58" s="9" t="s">
        <v>20</v>
      </c>
      <c r="C58" s="9" t="s">
        <v>21</v>
      </c>
      <c r="D58" s="9">
        <v>901021565</v>
      </c>
      <c r="E58" s="9" t="s">
        <v>56</v>
      </c>
      <c r="F58" s="9"/>
      <c r="G58" s="9" t="s">
        <v>57</v>
      </c>
      <c r="H58" s="9" t="s">
        <v>54</v>
      </c>
      <c r="I58" s="12">
        <v>0</v>
      </c>
      <c r="J58" s="12">
        <v>0</v>
      </c>
      <c r="K58" s="12">
        <f t="shared" si="0"/>
        <v>0</v>
      </c>
      <c r="L58" s="12">
        <v>0</v>
      </c>
      <c r="M58" s="12">
        <v>1575533</v>
      </c>
      <c r="N58" s="12">
        <v>1024844</v>
      </c>
      <c r="O58" s="12">
        <v>252100</v>
      </c>
      <c r="P58" s="12">
        <f t="shared" si="1"/>
        <v>2852477</v>
      </c>
      <c r="Q58" s="12">
        <v>0</v>
      </c>
      <c r="R58" s="12">
        <v>0</v>
      </c>
      <c r="S58" s="12">
        <v>0</v>
      </c>
      <c r="T58" s="12">
        <f t="shared" si="2"/>
        <v>2852477</v>
      </c>
    </row>
    <row r="59" spans="1:20">
      <c r="A59" s="9">
        <v>2024</v>
      </c>
      <c r="B59" s="9" t="s">
        <v>20</v>
      </c>
      <c r="C59" s="9" t="s">
        <v>21</v>
      </c>
      <c r="D59" s="9">
        <v>809008362</v>
      </c>
      <c r="E59" s="9" t="s">
        <v>56</v>
      </c>
      <c r="F59" s="9"/>
      <c r="G59" s="9" t="s">
        <v>57</v>
      </c>
      <c r="H59" s="9" t="s">
        <v>31</v>
      </c>
      <c r="I59" s="12">
        <v>0</v>
      </c>
      <c r="J59" s="12">
        <v>0</v>
      </c>
      <c r="K59" s="12">
        <f t="shared" ref="K59" si="5">+I59+J59</f>
        <v>0</v>
      </c>
      <c r="L59" s="12">
        <v>0</v>
      </c>
      <c r="M59" s="12">
        <v>384325</v>
      </c>
      <c r="N59" s="12">
        <v>2359643</v>
      </c>
      <c r="O59" s="12">
        <v>3994311</v>
      </c>
      <c r="P59" s="12">
        <f t="shared" ref="P59" si="6">+SUM(K59:O59)</f>
        <v>6738279</v>
      </c>
      <c r="Q59" s="12">
        <v>0</v>
      </c>
      <c r="R59" s="12">
        <v>284664</v>
      </c>
      <c r="S59" s="12">
        <v>0</v>
      </c>
      <c r="T59" s="12">
        <f t="shared" ref="T59" si="7">+SUM(P59:S59)</f>
        <v>7022943</v>
      </c>
    </row>
    <row r="60" spans="1:20">
      <c r="A60" s="9">
        <v>2024</v>
      </c>
      <c r="B60" s="9" t="s">
        <v>20</v>
      </c>
      <c r="C60" s="9" t="s">
        <v>21</v>
      </c>
      <c r="D60" s="9">
        <v>901438242</v>
      </c>
      <c r="E60" s="9" t="s">
        <v>56</v>
      </c>
      <c r="F60" s="9"/>
      <c r="G60" s="9" t="s">
        <v>57</v>
      </c>
      <c r="H60" s="9" t="s">
        <v>58</v>
      </c>
      <c r="I60" s="12">
        <v>0</v>
      </c>
      <c r="J60" s="12">
        <v>0</v>
      </c>
      <c r="K60" s="12">
        <f t="shared" si="0"/>
        <v>0</v>
      </c>
      <c r="L60" s="12">
        <v>0</v>
      </c>
      <c r="M60" s="12">
        <v>0</v>
      </c>
      <c r="N60" s="12">
        <v>0</v>
      </c>
      <c r="O60" s="12">
        <v>6557538</v>
      </c>
      <c r="P60" s="12">
        <f t="shared" si="1"/>
        <v>6557538</v>
      </c>
      <c r="Q60" s="12">
        <v>0</v>
      </c>
      <c r="R60" s="12">
        <v>0</v>
      </c>
      <c r="S60" s="12">
        <v>0</v>
      </c>
      <c r="T60" s="12">
        <f t="shared" si="2"/>
        <v>6557538</v>
      </c>
    </row>
    <row r="61" spans="1:20">
      <c r="A61" s="9">
        <v>2024</v>
      </c>
      <c r="B61" s="9" t="s">
        <v>20</v>
      </c>
      <c r="C61" s="9" t="s">
        <v>21</v>
      </c>
      <c r="D61" s="9">
        <v>800106339</v>
      </c>
      <c r="E61" s="9" t="s">
        <v>59</v>
      </c>
      <c r="F61" s="9"/>
      <c r="G61" s="9" t="s">
        <v>60</v>
      </c>
      <c r="H61" s="9" t="s">
        <v>61</v>
      </c>
      <c r="I61" s="12">
        <v>0</v>
      </c>
      <c r="J61" s="12">
        <v>0</v>
      </c>
      <c r="K61" s="12">
        <f t="shared" si="0"/>
        <v>0</v>
      </c>
      <c r="L61" s="12">
        <v>0</v>
      </c>
      <c r="M61" s="12">
        <v>0</v>
      </c>
      <c r="N61" s="12">
        <v>0</v>
      </c>
      <c r="O61" s="12">
        <v>59283</v>
      </c>
      <c r="P61" s="12">
        <f t="shared" si="1"/>
        <v>59283</v>
      </c>
      <c r="Q61" s="12">
        <v>0</v>
      </c>
      <c r="R61" s="12">
        <v>6256457</v>
      </c>
      <c r="S61" s="12">
        <v>0</v>
      </c>
      <c r="T61" s="12">
        <f t="shared" si="2"/>
        <v>6315740</v>
      </c>
    </row>
    <row r="62" spans="1:20">
      <c r="A62" s="9">
        <v>2024</v>
      </c>
      <c r="B62" s="9" t="s">
        <v>20</v>
      </c>
      <c r="C62" s="9" t="s">
        <v>21</v>
      </c>
      <c r="D62" s="9">
        <v>860524654</v>
      </c>
      <c r="E62" s="9" t="s">
        <v>62</v>
      </c>
      <c r="F62" s="9"/>
      <c r="G62" s="9" t="s">
        <v>60</v>
      </c>
      <c r="H62" s="9" t="s">
        <v>63</v>
      </c>
      <c r="I62" s="12">
        <v>0</v>
      </c>
      <c r="J62" s="12">
        <v>0</v>
      </c>
      <c r="K62" s="12">
        <f t="shared" si="0"/>
        <v>0</v>
      </c>
      <c r="L62" s="12">
        <v>4928390</v>
      </c>
      <c r="M62" s="12">
        <v>152589</v>
      </c>
      <c r="N62" s="12">
        <v>9424410</v>
      </c>
      <c r="O62" s="12">
        <v>5237330</v>
      </c>
      <c r="P62" s="12">
        <f t="shared" si="1"/>
        <v>19742719</v>
      </c>
      <c r="Q62" s="12">
        <v>0</v>
      </c>
      <c r="R62" s="12">
        <v>1065877</v>
      </c>
      <c r="S62" s="12">
        <v>-170702</v>
      </c>
      <c r="T62" s="12">
        <f t="shared" si="2"/>
        <v>20637894</v>
      </c>
    </row>
    <row r="63" spans="1:20">
      <c r="A63" s="9">
        <v>2024</v>
      </c>
      <c r="B63" s="9" t="s">
        <v>20</v>
      </c>
      <c r="C63" s="9" t="s">
        <v>21</v>
      </c>
      <c r="D63" s="9">
        <v>860002184</v>
      </c>
      <c r="E63" s="9" t="s">
        <v>62</v>
      </c>
      <c r="F63" s="9"/>
      <c r="G63" s="9" t="s">
        <v>60</v>
      </c>
      <c r="H63" s="9" t="s">
        <v>64</v>
      </c>
      <c r="I63" s="12">
        <v>4412438</v>
      </c>
      <c r="J63" s="12">
        <v>312261</v>
      </c>
      <c r="K63" s="12">
        <f t="shared" si="0"/>
        <v>4724699</v>
      </c>
      <c r="L63" s="12">
        <v>2072905</v>
      </c>
      <c r="M63" s="12">
        <v>2932275</v>
      </c>
      <c r="N63" s="12">
        <v>9217231</v>
      </c>
      <c r="O63" s="12">
        <v>30815614</v>
      </c>
      <c r="P63" s="12">
        <f t="shared" si="1"/>
        <v>49762724</v>
      </c>
      <c r="Q63" s="12">
        <v>0</v>
      </c>
      <c r="R63" s="12">
        <v>10616604</v>
      </c>
      <c r="S63" s="12">
        <v>-12120511</v>
      </c>
      <c r="T63" s="12">
        <f t="shared" si="2"/>
        <v>48258817</v>
      </c>
    </row>
    <row r="64" spans="1:20">
      <c r="A64" s="9">
        <v>2024</v>
      </c>
      <c r="B64" s="9" t="s">
        <v>20</v>
      </c>
      <c r="C64" s="9" t="s">
        <v>21</v>
      </c>
      <c r="D64" s="9">
        <v>860037013</v>
      </c>
      <c r="E64" s="9" t="s">
        <v>62</v>
      </c>
      <c r="F64" s="9"/>
      <c r="G64" s="9" t="s">
        <v>60</v>
      </c>
      <c r="H64" s="9" t="s">
        <v>65</v>
      </c>
      <c r="I64" s="12">
        <v>54529305</v>
      </c>
      <c r="J64" s="12">
        <v>14095581</v>
      </c>
      <c r="K64" s="12">
        <f t="shared" si="0"/>
        <v>68624886</v>
      </c>
      <c r="L64" s="12">
        <v>18165513</v>
      </c>
      <c r="M64" s="12">
        <v>132770720</v>
      </c>
      <c r="N64" s="12">
        <v>78497934</v>
      </c>
      <c r="O64" s="12">
        <v>131666500.5</v>
      </c>
      <c r="P64" s="12">
        <f t="shared" si="1"/>
        <v>429725553.5</v>
      </c>
      <c r="Q64" s="12">
        <v>2484446</v>
      </c>
      <c r="R64" s="12">
        <v>89694276</v>
      </c>
      <c r="S64" s="12">
        <v>-2755</v>
      </c>
      <c r="T64" s="12">
        <f t="shared" si="2"/>
        <v>521901520.5</v>
      </c>
    </row>
    <row r="65" spans="1:20">
      <c r="A65" s="9">
        <v>2024</v>
      </c>
      <c r="B65" s="9" t="s">
        <v>20</v>
      </c>
      <c r="C65" s="9" t="s">
        <v>21</v>
      </c>
      <c r="D65" s="9">
        <v>860028415</v>
      </c>
      <c r="E65" s="9" t="s">
        <v>62</v>
      </c>
      <c r="F65" s="9"/>
      <c r="G65" s="9" t="s">
        <v>60</v>
      </c>
      <c r="H65" s="9" t="s">
        <v>66</v>
      </c>
      <c r="I65" s="12">
        <v>0</v>
      </c>
      <c r="J65" s="12">
        <v>332115</v>
      </c>
      <c r="K65" s="12">
        <f t="shared" si="0"/>
        <v>332115</v>
      </c>
      <c r="L65" s="12">
        <v>197400</v>
      </c>
      <c r="M65" s="12">
        <v>0</v>
      </c>
      <c r="N65" s="12">
        <v>822043</v>
      </c>
      <c r="O65" s="12">
        <v>4051093</v>
      </c>
      <c r="P65" s="12">
        <f t="shared" si="1"/>
        <v>5402651</v>
      </c>
      <c r="Q65" s="12">
        <v>0</v>
      </c>
      <c r="R65" s="12">
        <v>16409550</v>
      </c>
      <c r="S65" s="12">
        <v>-849979</v>
      </c>
      <c r="T65" s="12">
        <f t="shared" si="2"/>
        <v>20962222</v>
      </c>
    </row>
    <row r="66" spans="1:20">
      <c r="A66" s="9">
        <v>2024</v>
      </c>
      <c r="B66" s="9" t="s">
        <v>20</v>
      </c>
      <c r="C66" s="9" t="s">
        <v>21</v>
      </c>
      <c r="D66" s="9">
        <v>860002400</v>
      </c>
      <c r="E66" s="9" t="s">
        <v>62</v>
      </c>
      <c r="F66" s="9"/>
      <c r="G66" s="9" t="s">
        <v>60</v>
      </c>
      <c r="H66" s="9" t="s">
        <v>67</v>
      </c>
      <c r="I66" s="12">
        <v>18455988</v>
      </c>
      <c r="J66" s="12">
        <v>5375509</v>
      </c>
      <c r="K66" s="12">
        <f t="shared" si="0"/>
        <v>23831497</v>
      </c>
      <c r="L66" s="12">
        <v>8936936</v>
      </c>
      <c r="M66" s="12">
        <v>40091590</v>
      </c>
      <c r="N66" s="12">
        <v>27359513</v>
      </c>
      <c r="O66" s="12">
        <v>32580625.109999999</v>
      </c>
      <c r="P66" s="12">
        <f t="shared" si="1"/>
        <v>132800161.11</v>
      </c>
      <c r="Q66" s="12">
        <v>119562197</v>
      </c>
      <c r="R66" s="12">
        <v>30914981</v>
      </c>
      <c r="S66" s="12">
        <v>-3416194</v>
      </c>
      <c r="T66" s="12">
        <f t="shared" si="2"/>
        <v>279861145.11000001</v>
      </c>
    </row>
    <row r="67" spans="1:20">
      <c r="A67" s="9">
        <v>2024</v>
      </c>
      <c r="B67" s="9" t="s">
        <v>20</v>
      </c>
      <c r="C67" s="9" t="s">
        <v>21</v>
      </c>
      <c r="D67" s="9">
        <v>860039988</v>
      </c>
      <c r="E67" s="9" t="s">
        <v>62</v>
      </c>
      <c r="F67" s="9"/>
      <c r="G67" s="9" t="s">
        <v>60</v>
      </c>
      <c r="H67" s="9" t="s">
        <v>68</v>
      </c>
      <c r="I67" s="12">
        <v>0</v>
      </c>
      <c r="J67" s="12">
        <v>658325</v>
      </c>
      <c r="K67" s="12">
        <f t="shared" ref="K67:K127" si="8">+I67+J67</f>
        <v>658325</v>
      </c>
      <c r="L67" s="12">
        <v>0</v>
      </c>
      <c r="M67" s="12">
        <v>0</v>
      </c>
      <c r="N67" s="12">
        <v>254846</v>
      </c>
      <c r="O67" s="12">
        <v>1579406</v>
      </c>
      <c r="P67" s="12">
        <f t="shared" ref="P67:P127" si="9">+SUM(K67:O67)</f>
        <v>2492577</v>
      </c>
      <c r="Q67" s="12">
        <v>0</v>
      </c>
      <c r="R67" s="12">
        <v>0</v>
      </c>
      <c r="S67" s="12">
        <v>-65700</v>
      </c>
      <c r="T67" s="12">
        <f t="shared" ref="T67:T127" si="10">+SUM(P67:S67)</f>
        <v>2426877</v>
      </c>
    </row>
    <row r="68" spans="1:20">
      <c r="A68" s="9">
        <v>2024</v>
      </c>
      <c r="B68" s="9" t="s">
        <v>20</v>
      </c>
      <c r="C68" s="9" t="s">
        <v>21</v>
      </c>
      <c r="D68" s="9">
        <v>891700037</v>
      </c>
      <c r="E68" s="9" t="s">
        <v>62</v>
      </c>
      <c r="F68" s="9"/>
      <c r="G68" s="9" t="s">
        <v>60</v>
      </c>
      <c r="H68" s="9" t="s">
        <v>69</v>
      </c>
      <c r="I68" s="12">
        <v>0</v>
      </c>
      <c r="J68" s="12">
        <v>261700</v>
      </c>
      <c r="K68" s="12">
        <f t="shared" si="8"/>
        <v>261700</v>
      </c>
      <c r="L68" s="12">
        <v>0</v>
      </c>
      <c r="M68" s="12">
        <v>12384213</v>
      </c>
      <c r="N68" s="12">
        <v>784064</v>
      </c>
      <c r="O68" s="12">
        <v>0</v>
      </c>
      <c r="P68" s="12">
        <f t="shared" si="9"/>
        <v>13429977</v>
      </c>
      <c r="Q68" s="12">
        <v>0</v>
      </c>
      <c r="R68" s="12">
        <v>0</v>
      </c>
      <c r="S68" s="12">
        <v>-166649.73000000001</v>
      </c>
      <c r="T68" s="12">
        <f t="shared" si="10"/>
        <v>13263327.27</v>
      </c>
    </row>
    <row r="69" spans="1:20">
      <c r="A69" s="9">
        <v>2024</v>
      </c>
      <c r="B69" s="9" t="s">
        <v>20</v>
      </c>
      <c r="C69" s="9" t="s">
        <v>21</v>
      </c>
      <c r="D69" s="9">
        <v>860002180</v>
      </c>
      <c r="E69" s="9" t="s">
        <v>62</v>
      </c>
      <c r="F69" s="9"/>
      <c r="G69" s="9" t="s">
        <v>60</v>
      </c>
      <c r="H69" s="9" t="s">
        <v>70</v>
      </c>
      <c r="I69" s="12">
        <v>5673972</v>
      </c>
      <c r="J69" s="12">
        <v>12712894</v>
      </c>
      <c r="K69" s="12">
        <f t="shared" si="8"/>
        <v>18386866</v>
      </c>
      <c r="L69" s="12">
        <v>4057426</v>
      </c>
      <c r="M69" s="12">
        <v>23714941</v>
      </c>
      <c r="N69" s="12">
        <v>10327470</v>
      </c>
      <c r="O69" s="12">
        <v>23376970</v>
      </c>
      <c r="P69" s="12">
        <f t="shared" si="9"/>
        <v>79863673</v>
      </c>
      <c r="Q69" s="12">
        <v>0</v>
      </c>
      <c r="R69" s="12">
        <v>4585543</v>
      </c>
      <c r="S69" s="12">
        <v>0</v>
      </c>
      <c r="T69" s="12">
        <f t="shared" si="10"/>
        <v>84449216</v>
      </c>
    </row>
    <row r="70" spans="1:20">
      <c r="A70" s="9">
        <v>2024</v>
      </c>
      <c r="B70" s="9" t="s">
        <v>20</v>
      </c>
      <c r="C70" s="9" t="s">
        <v>21</v>
      </c>
      <c r="D70" s="9">
        <v>860009578</v>
      </c>
      <c r="E70" s="9" t="s">
        <v>62</v>
      </c>
      <c r="F70" s="9"/>
      <c r="G70" s="9" t="s">
        <v>60</v>
      </c>
      <c r="H70" s="9" t="s">
        <v>71</v>
      </c>
      <c r="I70" s="12">
        <v>5546124</v>
      </c>
      <c r="J70" s="12">
        <v>949573</v>
      </c>
      <c r="K70" s="12">
        <f t="shared" si="8"/>
        <v>6495697</v>
      </c>
      <c r="L70" s="12">
        <v>7974287</v>
      </c>
      <c r="M70" s="12">
        <v>20988065</v>
      </c>
      <c r="N70" s="12">
        <v>2215480</v>
      </c>
      <c r="O70" s="12">
        <v>44564949.549999997</v>
      </c>
      <c r="P70" s="12">
        <f t="shared" si="9"/>
        <v>82238478.549999997</v>
      </c>
      <c r="Q70" s="12">
        <v>13267921</v>
      </c>
      <c r="R70" s="12">
        <v>15616114</v>
      </c>
      <c r="S70" s="12">
        <v>-64692.28</v>
      </c>
      <c r="T70" s="12">
        <f t="shared" si="10"/>
        <v>111057821.27</v>
      </c>
    </row>
    <row r="71" spans="1:20">
      <c r="A71" s="9">
        <v>2024</v>
      </c>
      <c r="B71" s="9" t="s">
        <v>20</v>
      </c>
      <c r="C71" s="9" t="s">
        <v>21</v>
      </c>
      <c r="D71" s="9">
        <v>890903407</v>
      </c>
      <c r="E71" s="9" t="s">
        <v>62</v>
      </c>
      <c r="F71" s="9"/>
      <c r="G71" s="9" t="s">
        <v>60</v>
      </c>
      <c r="H71" s="9" t="s">
        <v>72</v>
      </c>
      <c r="I71" s="12">
        <v>553400</v>
      </c>
      <c r="J71" s="12">
        <v>131400</v>
      </c>
      <c r="K71" s="12">
        <f t="shared" si="8"/>
        <v>684800</v>
      </c>
      <c r="L71" s="12">
        <v>1222590</v>
      </c>
      <c r="M71" s="12">
        <v>50397847</v>
      </c>
      <c r="N71" s="12">
        <v>7578378</v>
      </c>
      <c r="O71" s="12">
        <v>11314900</v>
      </c>
      <c r="P71" s="12">
        <f t="shared" si="9"/>
        <v>71198515</v>
      </c>
      <c r="Q71" s="12">
        <v>0</v>
      </c>
      <c r="R71" s="12">
        <v>34290488</v>
      </c>
      <c r="S71" s="12">
        <v>-642289</v>
      </c>
      <c r="T71" s="12">
        <f t="shared" si="10"/>
        <v>104846714</v>
      </c>
    </row>
    <row r="72" spans="1:20">
      <c r="A72" s="9">
        <v>2024</v>
      </c>
      <c r="B72" s="9" t="s">
        <v>20</v>
      </c>
      <c r="C72" s="9" t="s">
        <v>21</v>
      </c>
      <c r="D72" s="9">
        <v>830008686</v>
      </c>
      <c r="E72" s="9" t="s">
        <v>73</v>
      </c>
      <c r="F72" s="9"/>
      <c r="G72" s="9" t="s">
        <v>60</v>
      </c>
      <c r="H72" s="9" t="s">
        <v>74</v>
      </c>
      <c r="I72" s="12">
        <v>0</v>
      </c>
      <c r="J72" s="12">
        <v>204000</v>
      </c>
      <c r="K72" s="12">
        <f t="shared" si="8"/>
        <v>204000</v>
      </c>
      <c r="L72" s="12">
        <v>0</v>
      </c>
      <c r="M72" s="12">
        <v>0</v>
      </c>
      <c r="N72" s="12">
        <v>584300</v>
      </c>
      <c r="O72" s="12">
        <v>4008530</v>
      </c>
      <c r="P72" s="12">
        <f t="shared" si="9"/>
        <v>4796830</v>
      </c>
      <c r="Q72" s="12">
        <v>0</v>
      </c>
      <c r="R72" s="12">
        <v>2255385</v>
      </c>
      <c r="S72" s="12">
        <v>0</v>
      </c>
      <c r="T72" s="12">
        <f t="shared" si="10"/>
        <v>7052215</v>
      </c>
    </row>
    <row r="73" spans="1:20">
      <c r="A73" s="9">
        <v>2024</v>
      </c>
      <c r="B73" s="9" t="s">
        <v>20</v>
      </c>
      <c r="C73" s="9" t="s">
        <v>21</v>
      </c>
      <c r="D73" s="9">
        <v>860002183</v>
      </c>
      <c r="E73" s="9" t="s">
        <v>73</v>
      </c>
      <c r="F73" s="9"/>
      <c r="G73" s="9" t="s">
        <v>60</v>
      </c>
      <c r="H73" s="9" t="s">
        <v>75</v>
      </c>
      <c r="I73" s="12">
        <v>0</v>
      </c>
      <c r="J73" s="12">
        <v>462700</v>
      </c>
      <c r="K73" s="12">
        <f t="shared" si="8"/>
        <v>462700</v>
      </c>
      <c r="L73" s="12">
        <v>202400</v>
      </c>
      <c r="M73" s="12">
        <v>0</v>
      </c>
      <c r="N73" s="12">
        <v>12533119</v>
      </c>
      <c r="O73" s="12">
        <v>22290491</v>
      </c>
      <c r="P73" s="12">
        <f t="shared" si="9"/>
        <v>35488710</v>
      </c>
      <c r="Q73" s="12">
        <v>0</v>
      </c>
      <c r="R73" s="12">
        <v>8483365</v>
      </c>
      <c r="S73" s="12">
        <v>0</v>
      </c>
      <c r="T73" s="12">
        <f t="shared" si="10"/>
        <v>43972075</v>
      </c>
    </row>
    <row r="74" spans="1:20">
      <c r="A74" s="9">
        <v>2024</v>
      </c>
      <c r="B74" s="9" t="s">
        <v>20</v>
      </c>
      <c r="C74" s="9" t="s">
        <v>21</v>
      </c>
      <c r="D74" s="9">
        <v>860002503</v>
      </c>
      <c r="E74" s="9" t="s">
        <v>73</v>
      </c>
      <c r="F74" s="9"/>
      <c r="G74" s="9" t="s">
        <v>60</v>
      </c>
      <c r="H74" s="9" t="s">
        <v>76</v>
      </c>
      <c r="I74" s="12">
        <v>0</v>
      </c>
      <c r="J74" s="12">
        <v>0</v>
      </c>
      <c r="K74" s="12">
        <f t="shared" si="8"/>
        <v>0</v>
      </c>
      <c r="L74" s="12">
        <v>0</v>
      </c>
      <c r="M74" s="12">
        <v>0</v>
      </c>
      <c r="N74" s="12">
        <v>0</v>
      </c>
      <c r="O74" s="12">
        <v>27772141</v>
      </c>
      <c r="P74" s="12">
        <f t="shared" si="9"/>
        <v>27772141</v>
      </c>
      <c r="Q74" s="12">
        <v>1760</v>
      </c>
      <c r="R74" s="12">
        <v>2096716</v>
      </c>
      <c r="S74" s="12">
        <v>0</v>
      </c>
      <c r="T74" s="12">
        <f t="shared" si="10"/>
        <v>29870617</v>
      </c>
    </row>
    <row r="75" spans="1:20">
      <c r="A75" s="9">
        <v>2024</v>
      </c>
      <c r="B75" s="9" t="s">
        <v>20</v>
      </c>
      <c r="C75" s="9" t="s">
        <v>21</v>
      </c>
      <c r="D75" s="9">
        <v>860011153</v>
      </c>
      <c r="E75" s="9" t="s">
        <v>73</v>
      </c>
      <c r="F75" s="9"/>
      <c r="G75" s="9" t="s">
        <v>60</v>
      </c>
      <c r="H75" s="9" t="s">
        <v>77</v>
      </c>
      <c r="I75" s="12">
        <v>1902692</v>
      </c>
      <c r="J75" s="12">
        <v>8056</v>
      </c>
      <c r="K75" s="12">
        <f t="shared" si="8"/>
        <v>1910748</v>
      </c>
      <c r="L75" s="12">
        <v>236400</v>
      </c>
      <c r="M75" s="12">
        <v>189900</v>
      </c>
      <c r="N75" s="12">
        <v>2061965</v>
      </c>
      <c r="O75" s="12">
        <v>3361294</v>
      </c>
      <c r="P75" s="12">
        <f t="shared" si="9"/>
        <v>7760307</v>
      </c>
      <c r="Q75" s="12">
        <v>10930853</v>
      </c>
      <c r="R75" s="12">
        <v>1692690</v>
      </c>
      <c r="S75" s="12">
        <v>-2675344</v>
      </c>
      <c r="T75" s="12">
        <f t="shared" si="10"/>
        <v>17708506</v>
      </c>
    </row>
    <row r="76" spans="1:20">
      <c r="A76" s="9">
        <v>2024</v>
      </c>
      <c r="B76" s="9" t="s">
        <v>20</v>
      </c>
      <c r="C76" s="9" t="s">
        <v>21</v>
      </c>
      <c r="D76" s="9">
        <v>890903790</v>
      </c>
      <c r="E76" s="9" t="s">
        <v>73</v>
      </c>
      <c r="F76" s="9"/>
      <c r="G76" s="9" t="s">
        <v>60</v>
      </c>
      <c r="H76" s="9" t="s">
        <v>78</v>
      </c>
      <c r="I76" s="12">
        <v>5065845</v>
      </c>
      <c r="J76" s="12">
        <v>1504900</v>
      </c>
      <c r="K76" s="12">
        <f t="shared" si="8"/>
        <v>6570745</v>
      </c>
      <c r="L76" s="12">
        <v>310545</v>
      </c>
      <c r="M76" s="12">
        <v>831861</v>
      </c>
      <c r="N76" s="12">
        <v>5773649</v>
      </c>
      <c r="O76" s="12">
        <v>26724822</v>
      </c>
      <c r="P76" s="12">
        <f t="shared" si="9"/>
        <v>40211622</v>
      </c>
      <c r="Q76" s="12">
        <v>0</v>
      </c>
      <c r="R76" s="12">
        <v>4117887</v>
      </c>
      <c r="S76" s="12">
        <v>0</v>
      </c>
      <c r="T76" s="12">
        <f t="shared" si="10"/>
        <v>44329509</v>
      </c>
    </row>
    <row r="77" spans="1:20">
      <c r="A77" s="9">
        <v>2024</v>
      </c>
      <c r="B77" s="9" t="s">
        <v>20</v>
      </c>
      <c r="C77" s="9" t="s">
        <v>21</v>
      </c>
      <c r="D77" s="9">
        <v>901469580</v>
      </c>
      <c r="E77" s="9" t="s">
        <v>73</v>
      </c>
      <c r="F77" s="9"/>
      <c r="G77" s="9" t="s">
        <v>60</v>
      </c>
      <c r="H77" s="9" t="s">
        <v>79</v>
      </c>
      <c r="I77" s="12">
        <v>0</v>
      </c>
      <c r="J77" s="12">
        <v>0</v>
      </c>
      <c r="K77" s="12">
        <f t="shared" si="8"/>
        <v>0</v>
      </c>
      <c r="L77" s="12">
        <v>81400</v>
      </c>
      <c r="M77" s="12">
        <v>0</v>
      </c>
      <c r="N77" s="12">
        <v>0</v>
      </c>
      <c r="O77" s="12">
        <v>0</v>
      </c>
      <c r="P77" s="12">
        <f t="shared" si="9"/>
        <v>81400</v>
      </c>
      <c r="Q77" s="12">
        <v>0</v>
      </c>
      <c r="R77" s="12">
        <v>0</v>
      </c>
      <c r="S77" s="12">
        <v>0</v>
      </c>
      <c r="T77" s="12">
        <f t="shared" si="10"/>
        <v>81400</v>
      </c>
    </row>
    <row r="78" spans="1:20">
      <c r="A78" s="9">
        <v>2024</v>
      </c>
      <c r="B78" s="9" t="s">
        <v>20</v>
      </c>
      <c r="C78" s="9" t="s">
        <v>21</v>
      </c>
      <c r="D78" s="9">
        <v>800226175</v>
      </c>
      <c r="E78" s="9" t="s">
        <v>80</v>
      </c>
      <c r="F78" s="9"/>
      <c r="G78" s="9" t="s">
        <v>60</v>
      </c>
      <c r="H78" s="9" t="s">
        <v>81</v>
      </c>
      <c r="I78" s="12">
        <v>0</v>
      </c>
      <c r="J78" s="12">
        <v>0</v>
      </c>
      <c r="K78" s="12">
        <f t="shared" si="8"/>
        <v>0</v>
      </c>
      <c r="L78" s="12">
        <v>83058</v>
      </c>
      <c r="M78" s="12">
        <v>0</v>
      </c>
      <c r="N78" s="12">
        <v>0</v>
      </c>
      <c r="O78" s="12">
        <v>0</v>
      </c>
      <c r="P78" s="12">
        <f t="shared" si="9"/>
        <v>83058</v>
      </c>
      <c r="Q78" s="12">
        <v>0</v>
      </c>
      <c r="R78" s="12">
        <v>691103</v>
      </c>
      <c r="S78" s="12">
        <v>0</v>
      </c>
      <c r="T78" s="12">
        <f t="shared" si="10"/>
        <v>774161</v>
      </c>
    </row>
    <row r="79" spans="1:20">
      <c r="A79" s="9">
        <v>2024</v>
      </c>
      <c r="B79" s="9" t="s">
        <v>20</v>
      </c>
      <c r="C79" s="9" t="s">
        <v>21</v>
      </c>
      <c r="D79" s="9">
        <v>860009174</v>
      </c>
      <c r="E79" s="9" t="s">
        <v>80</v>
      </c>
      <c r="F79" s="9"/>
      <c r="G79" s="9" t="s">
        <v>60</v>
      </c>
      <c r="H79" s="9" t="s">
        <v>82</v>
      </c>
      <c r="I79" s="12">
        <v>230064</v>
      </c>
      <c r="J79" s="12">
        <v>91750</v>
      </c>
      <c r="K79" s="12">
        <f t="shared" si="8"/>
        <v>321814</v>
      </c>
      <c r="L79" s="12">
        <v>88850</v>
      </c>
      <c r="M79" s="12">
        <v>755690</v>
      </c>
      <c r="N79" s="12">
        <v>404340</v>
      </c>
      <c r="O79" s="12">
        <v>314880</v>
      </c>
      <c r="P79" s="12">
        <f t="shared" si="9"/>
        <v>1885574</v>
      </c>
      <c r="Q79" s="12">
        <v>0</v>
      </c>
      <c r="R79" s="12">
        <v>0</v>
      </c>
      <c r="S79" s="12">
        <v>0</v>
      </c>
      <c r="T79" s="12">
        <f t="shared" si="10"/>
        <v>1885574</v>
      </c>
    </row>
    <row r="80" spans="1:20">
      <c r="A80" s="9">
        <v>2024</v>
      </c>
      <c r="B80" s="9" t="s">
        <v>20</v>
      </c>
      <c r="C80" s="9" t="s">
        <v>21</v>
      </c>
      <c r="D80" s="9">
        <v>860011153</v>
      </c>
      <c r="E80" s="9" t="s">
        <v>80</v>
      </c>
      <c r="F80" s="9"/>
      <c r="G80" s="9" t="s">
        <v>60</v>
      </c>
      <c r="H80" s="9" t="s">
        <v>77</v>
      </c>
      <c r="I80" s="12">
        <v>2793708</v>
      </c>
      <c r="J80" s="12">
        <v>0</v>
      </c>
      <c r="K80" s="12">
        <f t="shared" si="8"/>
        <v>2793708</v>
      </c>
      <c r="L80" s="12">
        <v>76800</v>
      </c>
      <c r="M80" s="12">
        <v>817585</v>
      </c>
      <c r="N80" s="12">
        <v>239400</v>
      </c>
      <c r="O80" s="12">
        <v>5562865</v>
      </c>
      <c r="P80" s="12">
        <f t="shared" si="9"/>
        <v>9490358</v>
      </c>
      <c r="Q80" s="12">
        <v>0</v>
      </c>
      <c r="R80" s="12">
        <v>0</v>
      </c>
      <c r="S80" s="12">
        <v>0</v>
      </c>
      <c r="T80" s="12">
        <f t="shared" si="10"/>
        <v>9490358</v>
      </c>
    </row>
    <row r="81" spans="1:20">
      <c r="A81" s="9">
        <v>2024</v>
      </c>
      <c r="B81" s="9" t="s">
        <v>20</v>
      </c>
      <c r="C81" s="9" t="s">
        <v>21</v>
      </c>
      <c r="D81" s="9">
        <v>890903790</v>
      </c>
      <c r="E81" s="9" t="s">
        <v>80</v>
      </c>
      <c r="F81" s="9"/>
      <c r="G81" s="9" t="s">
        <v>60</v>
      </c>
      <c r="H81" s="9" t="s">
        <v>78</v>
      </c>
      <c r="I81" s="12">
        <v>202400</v>
      </c>
      <c r="J81" s="12">
        <v>0</v>
      </c>
      <c r="K81" s="12">
        <f t="shared" si="8"/>
        <v>202400</v>
      </c>
      <c r="L81" s="12">
        <v>0</v>
      </c>
      <c r="M81" s="12">
        <v>0</v>
      </c>
      <c r="N81" s="12">
        <v>0</v>
      </c>
      <c r="O81" s="12">
        <v>0</v>
      </c>
      <c r="P81" s="12">
        <f t="shared" si="9"/>
        <v>202400</v>
      </c>
      <c r="Q81" s="12">
        <v>0</v>
      </c>
      <c r="R81" s="12">
        <v>0</v>
      </c>
      <c r="S81" s="12">
        <v>0</v>
      </c>
      <c r="T81" s="12">
        <f t="shared" si="10"/>
        <v>202400</v>
      </c>
    </row>
    <row r="82" spans="1:20">
      <c r="A82" s="9">
        <v>2024</v>
      </c>
      <c r="B82" s="9" t="s">
        <v>20</v>
      </c>
      <c r="C82" s="9" t="s">
        <v>21</v>
      </c>
      <c r="D82" s="9">
        <v>860002503</v>
      </c>
      <c r="E82" s="9" t="s">
        <v>80</v>
      </c>
      <c r="F82" s="9"/>
      <c r="G82" s="9" t="s">
        <v>60</v>
      </c>
      <c r="H82" s="9" t="s">
        <v>76</v>
      </c>
      <c r="I82" s="12">
        <v>0</v>
      </c>
      <c r="J82" s="12">
        <v>0</v>
      </c>
      <c r="K82" s="12">
        <f t="shared" si="8"/>
        <v>0</v>
      </c>
      <c r="L82" s="12">
        <v>0</v>
      </c>
      <c r="M82" s="12">
        <v>0</v>
      </c>
      <c r="N82" s="12">
        <v>0</v>
      </c>
      <c r="O82" s="12">
        <v>77712</v>
      </c>
      <c r="P82" s="12">
        <f t="shared" si="9"/>
        <v>77712</v>
      </c>
      <c r="Q82" s="12">
        <v>0</v>
      </c>
      <c r="R82" s="12">
        <v>975882</v>
      </c>
      <c r="S82" s="12">
        <v>0</v>
      </c>
      <c r="T82" s="12">
        <f t="shared" si="10"/>
        <v>1053594</v>
      </c>
    </row>
    <row r="83" spans="1:20">
      <c r="A83" s="9">
        <v>2024</v>
      </c>
      <c r="B83" s="9" t="s">
        <v>20</v>
      </c>
      <c r="C83" s="9" t="s">
        <v>21</v>
      </c>
      <c r="D83" s="9">
        <v>860037013</v>
      </c>
      <c r="E83" s="9" t="s">
        <v>80</v>
      </c>
      <c r="F83" s="9"/>
      <c r="G83" s="9" t="s">
        <v>60</v>
      </c>
      <c r="H83" s="9" t="s">
        <v>65</v>
      </c>
      <c r="I83" s="12">
        <v>0</v>
      </c>
      <c r="J83" s="12">
        <v>0</v>
      </c>
      <c r="K83" s="12">
        <f t="shared" si="8"/>
        <v>0</v>
      </c>
      <c r="L83" s="12">
        <v>230200</v>
      </c>
      <c r="M83" s="12">
        <v>0</v>
      </c>
      <c r="N83" s="12">
        <v>0</v>
      </c>
      <c r="O83" s="12">
        <v>0</v>
      </c>
      <c r="P83" s="12">
        <f t="shared" si="9"/>
        <v>230200</v>
      </c>
      <c r="Q83" s="12">
        <v>0</v>
      </c>
      <c r="R83" s="12">
        <v>0</v>
      </c>
      <c r="S83" s="12">
        <v>0</v>
      </c>
      <c r="T83" s="12">
        <f t="shared" si="10"/>
        <v>230200</v>
      </c>
    </row>
    <row r="84" spans="1:20">
      <c r="A84" s="9">
        <v>2024</v>
      </c>
      <c r="B84" s="9" t="s">
        <v>20</v>
      </c>
      <c r="C84" s="9" t="s">
        <v>21</v>
      </c>
      <c r="D84" s="9">
        <v>860038299</v>
      </c>
      <c r="E84" s="9" t="s">
        <v>80</v>
      </c>
      <c r="F84" s="9"/>
      <c r="G84" s="9" t="s">
        <v>60</v>
      </c>
      <c r="H84" s="9" t="s">
        <v>83</v>
      </c>
      <c r="I84" s="12">
        <v>0</v>
      </c>
      <c r="J84" s="12">
        <v>0</v>
      </c>
      <c r="K84" s="12">
        <f t="shared" si="8"/>
        <v>0</v>
      </c>
      <c r="L84" s="12">
        <v>0</v>
      </c>
      <c r="M84" s="12">
        <v>0</v>
      </c>
      <c r="N84" s="12">
        <v>0</v>
      </c>
      <c r="O84" s="12">
        <v>19705799</v>
      </c>
      <c r="P84" s="12">
        <f t="shared" si="9"/>
        <v>19705799</v>
      </c>
      <c r="Q84" s="12">
        <v>0</v>
      </c>
      <c r="R84" s="12">
        <v>0</v>
      </c>
      <c r="S84" s="12">
        <v>0</v>
      </c>
      <c r="T84" s="12">
        <f t="shared" si="10"/>
        <v>19705799</v>
      </c>
    </row>
    <row r="85" spans="1:20">
      <c r="A85" s="9">
        <v>2024</v>
      </c>
      <c r="B85" s="9" t="s">
        <v>20</v>
      </c>
      <c r="C85" s="9" t="s">
        <v>21</v>
      </c>
      <c r="D85" s="9">
        <v>901037916</v>
      </c>
      <c r="E85" s="9" t="s">
        <v>84</v>
      </c>
      <c r="F85" s="9"/>
      <c r="G85" s="9" t="s">
        <v>60</v>
      </c>
      <c r="H85" s="9" t="s">
        <v>85</v>
      </c>
      <c r="I85" s="12">
        <v>117860585</v>
      </c>
      <c r="J85" s="12">
        <v>175811315</v>
      </c>
      <c r="K85" s="12">
        <f t="shared" si="8"/>
        <v>293671900</v>
      </c>
      <c r="L85" s="12">
        <v>142024359</v>
      </c>
      <c r="M85" s="12">
        <v>453560436</v>
      </c>
      <c r="N85" s="12">
        <v>521540280</v>
      </c>
      <c r="O85" s="12">
        <v>4506497010.1899996</v>
      </c>
      <c r="P85" s="12">
        <f t="shared" si="9"/>
        <v>5917293985.1899996</v>
      </c>
      <c r="Q85" s="12">
        <v>0</v>
      </c>
      <c r="R85" s="12">
        <v>689503413</v>
      </c>
      <c r="S85" s="12">
        <v>-73064115.810000002</v>
      </c>
      <c r="T85" s="12">
        <f t="shared" si="10"/>
        <v>6533733282.3799992</v>
      </c>
    </row>
    <row r="86" spans="1:20">
      <c r="A86" s="9">
        <v>2024</v>
      </c>
      <c r="B86" s="9" t="s">
        <v>20</v>
      </c>
      <c r="C86" s="9" t="s">
        <v>21</v>
      </c>
      <c r="D86" s="9">
        <v>900462447</v>
      </c>
      <c r="E86" s="9" t="s">
        <v>84</v>
      </c>
      <c r="F86" s="9"/>
      <c r="G86" s="9" t="s">
        <v>60</v>
      </c>
      <c r="H86" s="9" t="s">
        <v>86</v>
      </c>
      <c r="I86" s="12">
        <v>0</v>
      </c>
      <c r="J86" s="12">
        <v>0</v>
      </c>
      <c r="K86" s="12">
        <f t="shared" si="8"/>
        <v>0</v>
      </c>
      <c r="L86" s="12">
        <v>0</v>
      </c>
      <c r="M86" s="12">
        <v>0</v>
      </c>
      <c r="N86" s="12">
        <v>0</v>
      </c>
      <c r="O86" s="12">
        <v>3306849470</v>
      </c>
      <c r="P86" s="12">
        <f t="shared" si="9"/>
        <v>3306849470</v>
      </c>
      <c r="Q86" s="12">
        <v>0</v>
      </c>
      <c r="R86" s="12">
        <v>0</v>
      </c>
      <c r="S86" s="12">
        <v>0</v>
      </c>
      <c r="T86" s="12">
        <f t="shared" si="10"/>
        <v>3306849470</v>
      </c>
    </row>
    <row r="87" spans="1:20">
      <c r="A87" s="9">
        <v>2024</v>
      </c>
      <c r="B87" s="9" t="s">
        <v>20</v>
      </c>
      <c r="C87" s="9" t="s">
        <v>21</v>
      </c>
      <c r="D87" s="9">
        <v>800091594</v>
      </c>
      <c r="E87" s="9" t="s">
        <v>87</v>
      </c>
      <c r="F87" s="9"/>
      <c r="G87" s="9" t="s">
        <v>60</v>
      </c>
      <c r="H87" s="9" t="s">
        <v>88</v>
      </c>
      <c r="I87" s="12">
        <v>0</v>
      </c>
      <c r="J87" s="12">
        <v>0</v>
      </c>
      <c r="K87" s="12">
        <f t="shared" si="8"/>
        <v>0</v>
      </c>
      <c r="L87" s="12">
        <v>3215900</v>
      </c>
      <c r="M87" s="12">
        <v>0</v>
      </c>
      <c r="N87" s="12">
        <v>0</v>
      </c>
      <c r="O87" s="12">
        <v>4432501</v>
      </c>
      <c r="P87" s="12">
        <f t="shared" si="9"/>
        <v>7648401</v>
      </c>
      <c r="Q87" s="12">
        <v>0</v>
      </c>
      <c r="R87" s="12">
        <v>0</v>
      </c>
      <c r="S87" s="12">
        <v>0</v>
      </c>
      <c r="T87" s="12">
        <f t="shared" si="10"/>
        <v>7648401</v>
      </c>
    </row>
    <row r="88" spans="1:20">
      <c r="A88" s="9">
        <v>2024</v>
      </c>
      <c r="B88" s="9" t="s">
        <v>20</v>
      </c>
      <c r="C88" s="9" t="s">
        <v>21</v>
      </c>
      <c r="D88" s="9">
        <v>800094164</v>
      </c>
      <c r="E88" s="9" t="s">
        <v>87</v>
      </c>
      <c r="F88" s="9"/>
      <c r="G88" s="9" t="s">
        <v>60</v>
      </c>
      <c r="H88" s="9" t="s">
        <v>89</v>
      </c>
      <c r="I88" s="12">
        <v>0</v>
      </c>
      <c r="J88" s="12">
        <v>0</v>
      </c>
      <c r="K88" s="12">
        <f t="shared" si="8"/>
        <v>0</v>
      </c>
      <c r="L88" s="12">
        <v>0</v>
      </c>
      <c r="M88" s="12">
        <v>0</v>
      </c>
      <c r="N88" s="12">
        <v>0</v>
      </c>
      <c r="O88" s="12">
        <v>430153</v>
      </c>
      <c r="P88" s="12">
        <f t="shared" si="9"/>
        <v>430153</v>
      </c>
      <c r="Q88" s="12">
        <v>0</v>
      </c>
      <c r="R88" s="12">
        <v>0</v>
      </c>
      <c r="S88" s="12">
        <v>0</v>
      </c>
      <c r="T88" s="12">
        <f t="shared" si="10"/>
        <v>430153</v>
      </c>
    </row>
    <row r="89" spans="1:20">
      <c r="A89" s="9">
        <v>2024</v>
      </c>
      <c r="B89" s="9" t="s">
        <v>20</v>
      </c>
      <c r="C89" s="9" t="s">
        <v>21</v>
      </c>
      <c r="D89" s="9">
        <v>800103196</v>
      </c>
      <c r="E89" s="9" t="s">
        <v>87</v>
      </c>
      <c r="F89" s="9"/>
      <c r="G89" s="9" t="s">
        <v>60</v>
      </c>
      <c r="H89" s="9" t="s">
        <v>90</v>
      </c>
      <c r="I89" s="12">
        <v>0</v>
      </c>
      <c r="J89" s="12">
        <v>0</v>
      </c>
      <c r="K89" s="12">
        <f t="shared" si="8"/>
        <v>0</v>
      </c>
      <c r="L89" s="12">
        <v>0</v>
      </c>
      <c r="M89" s="12">
        <v>0</v>
      </c>
      <c r="N89" s="12">
        <v>0</v>
      </c>
      <c r="O89" s="12">
        <v>525584</v>
      </c>
      <c r="P89" s="12">
        <f t="shared" si="9"/>
        <v>525584</v>
      </c>
      <c r="Q89" s="12">
        <v>0</v>
      </c>
      <c r="R89" s="12">
        <v>0</v>
      </c>
      <c r="S89" s="12">
        <v>0</v>
      </c>
      <c r="T89" s="12">
        <f t="shared" si="10"/>
        <v>525584</v>
      </c>
    </row>
    <row r="90" spans="1:20">
      <c r="A90" s="9">
        <v>2024</v>
      </c>
      <c r="B90" s="9" t="s">
        <v>20</v>
      </c>
      <c r="C90" s="9" t="s">
        <v>21</v>
      </c>
      <c r="D90" s="9">
        <v>800103913</v>
      </c>
      <c r="E90" s="9" t="s">
        <v>87</v>
      </c>
      <c r="F90" s="9"/>
      <c r="G90" s="9" t="s">
        <v>60</v>
      </c>
      <c r="H90" s="9" t="s">
        <v>91</v>
      </c>
      <c r="I90" s="12">
        <v>0</v>
      </c>
      <c r="J90" s="12">
        <v>0</v>
      </c>
      <c r="K90" s="12">
        <f t="shared" si="8"/>
        <v>0</v>
      </c>
      <c r="L90" s="12">
        <v>0</v>
      </c>
      <c r="M90" s="12">
        <v>0</v>
      </c>
      <c r="N90" s="12">
        <v>0</v>
      </c>
      <c r="O90" s="12">
        <v>13039921.4</v>
      </c>
      <c r="P90" s="12">
        <f t="shared" si="9"/>
        <v>13039921.4</v>
      </c>
      <c r="Q90" s="12">
        <v>0</v>
      </c>
      <c r="R90" s="12">
        <v>0</v>
      </c>
      <c r="S90" s="12">
        <v>0</v>
      </c>
      <c r="T90" s="12">
        <f t="shared" si="10"/>
        <v>13039921.4</v>
      </c>
    </row>
    <row r="91" spans="1:20">
      <c r="A91" s="9">
        <v>2024</v>
      </c>
      <c r="B91" s="9" t="s">
        <v>20</v>
      </c>
      <c r="C91" s="9" t="s">
        <v>21</v>
      </c>
      <c r="D91" s="9">
        <v>800103920</v>
      </c>
      <c r="E91" s="9" t="s">
        <v>87</v>
      </c>
      <c r="F91" s="9"/>
      <c r="G91" s="9" t="s">
        <v>60</v>
      </c>
      <c r="H91" s="9" t="s">
        <v>92</v>
      </c>
      <c r="I91" s="12">
        <v>0</v>
      </c>
      <c r="J91" s="12">
        <v>0</v>
      </c>
      <c r="K91" s="12">
        <f t="shared" si="8"/>
        <v>0</v>
      </c>
      <c r="L91" s="12">
        <v>0</v>
      </c>
      <c r="M91" s="12">
        <v>0</v>
      </c>
      <c r="N91" s="12">
        <v>0</v>
      </c>
      <c r="O91" s="12">
        <v>130236074</v>
      </c>
      <c r="P91" s="12">
        <f t="shared" si="9"/>
        <v>130236074</v>
      </c>
      <c r="Q91" s="12">
        <v>0</v>
      </c>
      <c r="R91" s="12">
        <v>0</v>
      </c>
      <c r="S91" s="12">
        <v>0</v>
      </c>
      <c r="T91" s="12">
        <f t="shared" si="10"/>
        <v>130236074</v>
      </c>
    </row>
    <row r="92" spans="1:20">
      <c r="A92" s="9">
        <v>2024</v>
      </c>
      <c r="B92" s="9" t="s">
        <v>20</v>
      </c>
      <c r="C92" s="9" t="s">
        <v>21</v>
      </c>
      <c r="D92" s="9">
        <v>800103935</v>
      </c>
      <c r="E92" s="9" t="s">
        <v>87</v>
      </c>
      <c r="F92" s="9"/>
      <c r="G92" s="9" t="s">
        <v>60</v>
      </c>
      <c r="H92" s="9" t="s">
        <v>93</v>
      </c>
      <c r="I92" s="12">
        <v>0</v>
      </c>
      <c r="J92" s="12">
        <v>0</v>
      </c>
      <c r="K92" s="12">
        <f t="shared" si="8"/>
        <v>0</v>
      </c>
      <c r="L92" s="12">
        <v>0</v>
      </c>
      <c r="M92" s="12">
        <v>0</v>
      </c>
      <c r="N92" s="12">
        <v>0</v>
      </c>
      <c r="O92" s="12">
        <v>140338697</v>
      </c>
      <c r="P92" s="12">
        <f t="shared" si="9"/>
        <v>140338697</v>
      </c>
      <c r="Q92" s="12">
        <v>0</v>
      </c>
      <c r="R92" s="12">
        <v>0</v>
      </c>
      <c r="S92" s="12">
        <v>0</v>
      </c>
      <c r="T92" s="12">
        <f t="shared" si="10"/>
        <v>140338697</v>
      </c>
    </row>
    <row r="93" spans="1:20">
      <c r="A93" s="9">
        <v>2024</v>
      </c>
      <c r="B93" s="9" t="s">
        <v>20</v>
      </c>
      <c r="C93" s="9" t="s">
        <v>21</v>
      </c>
      <c r="D93" s="9">
        <v>800113672</v>
      </c>
      <c r="E93" s="9" t="s">
        <v>87</v>
      </c>
      <c r="F93" s="9"/>
      <c r="G93" s="9" t="s">
        <v>60</v>
      </c>
      <c r="H93" s="9" t="s">
        <v>94</v>
      </c>
      <c r="I93" s="12">
        <v>0</v>
      </c>
      <c r="J93" s="12">
        <v>0</v>
      </c>
      <c r="K93" s="12">
        <f t="shared" si="8"/>
        <v>0</v>
      </c>
      <c r="L93" s="12">
        <v>0</v>
      </c>
      <c r="M93" s="12">
        <v>0</v>
      </c>
      <c r="N93" s="12">
        <v>0</v>
      </c>
      <c r="O93" s="12">
        <v>73202021</v>
      </c>
      <c r="P93" s="12">
        <f t="shared" si="9"/>
        <v>73202021</v>
      </c>
      <c r="Q93" s="12">
        <v>0</v>
      </c>
      <c r="R93" s="12">
        <v>0</v>
      </c>
      <c r="S93" s="12">
        <v>-11763983</v>
      </c>
      <c r="T93" s="12">
        <f t="shared" si="10"/>
        <v>61438038</v>
      </c>
    </row>
    <row r="94" spans="1:20">
      <c r="A94" s="9">
        <v>2024</v>
      </c>
      <c r="B94" s="9" t="s">
        <v>20</v>
      </c>
      <c r="C94" s="9" t="s">
        <v>21</v>
      </c>
      <c r="D94" s="9">
        <v>800114312</v>
      </c>
      <c r="E94" s="9" t="s">
        <v>87</v>
      </c>
      <c r="F94" s="9"/>
      <c r="G94" s="9" t="s">
        <v>60</v>
      </c>
      <c r="H94" s="9" t="s">
        <v>95</v>
      </c>
      <c r="I94" s="12">
        <v>0</v>
      </c>
      <c r="J94" s="12">
        <v>0</v>
      </c>
      <c r="K94" s="12">
        <f t="shared" si="8"/>
        <v>0</v>
      </c>
      <c r="L94" s="12">
        <v>0</v>
      </c>
      <c r="M94" s="12">
        <v>0</v>
      </c>
      <c r="N94" s="12">
        <v>0</v>
      </c>
      <c r="O94" s="12">
        <v>60051525</v>
      </c>
      <c r="P94" s="12">
        <f t="shared" si="9"/>
        <v>60051525</v>
      </c>
      <c r="Q94" s="12">
        <v>0</v>
      </c>
      <c r="R94" s="12">
        <v>0</v>
      </c>
      <c r="S94" s="12">
        <v>0</v>
      </c>
      <c r="T94" s="12">
        <f t="shared" si="10"/>
        <v>60051525</v>
      </c>
    </row>
    <row r="95" spans="1:20">
      <c r="A95" s="9">
        <v>2024</v>
      </c>
      <c r="B95" s="9" t="s">
        <v>20</v>
      </c>
      <c r="C95" s="9" t="s">
        <v>21</v>
      </c>
      <c r="D95" s="9">
        <v>845000021</v>
      </c>
      <c r="E95" s="9" t="s">
        <v>87</v>
      </c>
      <c r="F95" s="9"/>
      <c r="G95" s="9" t="s">
        <v>60</v>
      </c>
      <c r="H95" s="9" t="s">
        <v>96</v>
      </c>
      <c r="I95" s="12">
        <v>0</v>
      </c>
      <c r="J95" s="12">
        <v>0</v>
      </c>
      <c r="K95" s="12">
        <f t="shared" si="8"/>
        <v>0</v>
      </c>
      <c r="L95" s="12">
        <v>0</v>
      </c>
      <c r="M95" s="12">
        <v>0</v>
      </c>
      <c r="N95" s="12">
        <v>0</v>
      </c>
      <c r="O95" s="12">
        <v>2410255</v>
      </c>
      <c r="P95" s="12">
        <f t="shared" si="9"/>
        <v>2410255</v>
      </c>
      <c r="Q95" s="12">
        <v>0</v>
      </c>
      <c r="R95" s="12">
        <v>0</v>
      </c>
      <c r="S95" s="12">
        <v>0</v>
      </c>
      <c r="T95" s="12">
        <f t="shared" si="10"/>
        <v>2410255</v>
      </c>
    </row>
    <row r="96" spans="1:20">
      <c r="A96" s="9">
        <v>2024</v>
      </c>
      <c r="B96" s="9" t="s">
        <v>20</v>
      </c>
      <c r="C96" s="9" t="s">
        <v>21</v>
      </c>
      <c r="D96" s="9">
        <v>890001639</v>
      </c>
      <c r="E96" s="9" t="s">
        <v>87</v>
      </c>
      <c r="F96" s="9"/>
      <c r="G96" s="9" t="s">
        <v>60</v>
      </c>
      <c r="H96" s="9" t="s">
        <v>97</v>
      </c>
      <c r="I96" s="12">
        <v>0</v>
      </c>
      <c r="J96" s="12">
        <v>0</v>
      </c>
      <c r="K96" s="12">
        <f t="shared" si="8"/>
        <v>0</v>
      </c>
      <c r="L96" s="12">
        <v>0</v>
      </c>
      <c r="M96" s="12">
        <v>0</v>
      </c>
      <c r="N96" s="12">
        <v>0</v>
      </c>
      <c r="O96" s="12">
        <v>142932140</v>
      </c>
      <c r="P96" s="12">
        <f t="shared" si="9"/>
        <v>142932140</v>
      </c>
      <c r="Q96" s="12">
        <v>0</v>
      </c>
      <c r="R96" s="12">
        <v>0</v>
      </c>
      <c r="S96" s="12">
        <v>0</v>
      </c>
      <c r="T96" s="12">
        <f t="shared" si="10"/>
        <v>142932140</v>
      </c>
    </row>
    <row r="97" spans="1:20">
      <c r="A97" s="9">
        <v>2024</v>
      </c>
      <c r="B97" s="9" t="s">
        <v>20</v>
      </c>
      <c r="C97" s="9" t="s">
        <v>21</v>
      </c>
      <c r="D97" s="9">
        <v>890102006</v>
      </c>
      <c r="E97" s="9" t="s">
        <v>87</v>
      </c>
      <c r="F97" s="9"/>
      <c r="G97" s="9" t="s">
        <v>60</v>
      </c>
      <c r="H97" s="9" t="s">
        <v>98</v>
      </c>
      <c r="I97" s="12">
        <v>0</v>
      </c>
      <c r="J97" s="12">
        <v>0</v>
      </c>
      <c r="K97" s="12">
        <f t="shared" si="8"/>
        <v>0</v>
      </c>
      <c r="L97" s="12">
        <v>0</v>
      </c>
      <c r="M97" s="12">
        <v>0</v>
      </c>
      <c r="N97" s="12">
        <v>1055300</v>
      </c>
      <c r="O97" s="12">
        <v>64275209</v>
      </c>
      <c r="P97" s="12">
        <f t="shared" si="9"/>
        <v>65330509</v>
      </c>
      <c r="Q97" s="12">
        <v>0</v>
      </c>
      <c r="R97" s="12">
        <v>0</v>
      </c>
      <c r="S97" s="12">
        <v>-971755</v>
      </c>
      <c r="T97" s="12">
        <f t="shared" si="10"/>
        <v>64358754</v>
      </c>
    </row>
    <row r="98" spans="1:20">
      <c r="A98" s="9">
        <v>2024</v>
      </c>
      <c r="B98" s="9" t="s">
        <v>20</v>
      </c>
      <c r="C98" s="9" t="s">
        <v>21</v>
      </c>
      <c r="D98" s="9">
        <v>890201235</v>
      </c>
      <c r="E98" s="9" t="s">
        <v>87</v>
      </c>
      <c r="F98" s="9"/>
      <c r="G98" s="9" t="s">
        <v>60</v>
      </c>
      <c r="H98" s="9" t="s">
        <v>99</v>
      </c>
      <c r="I98" s="12">
        <v>0</v>
      </c>
      <c r="J98" s="12">
        <v>0</v>
      </c>
      <c r="K98" s="12">
        <f t="shared" si="8"/>
        <v>0</v>
      </c>
      <c r="L98" s="12">
        <v>0</v>
      </c>
      <c r="M98" s="12">
        <v>0</v>
      </c>
      <c r="N98" s="12">
        <v>0</v>
      </c>
      <c r="O98" s="12">
        <v>407305373</v>
      </c>
      <c r="P98" s="12">
        <f t="shared" si="9"/>
        <v>407305373</v>
      </c>
      <c r="Q98" s="12">
        <v>0</v>
      </c>
      <c r="R98" s="12">
        <v>0</v>
      </c>
      <c r="S98" s="12">
        <v>0</v>
      </c>
      <c r="T98" s="12">
        <f t="shared" si="10"/>
        <v>407305373</v>
      </c>
    </row>
    <row r="99" spans="1:20">
      <c r="A99" s="9">
        <v>2024</v>
      </c>
      <c r="B99" s="9" t="s">
        <v>20</v>
      </c>
      <c r="C99" s="9" t="s">
        <v>21</v>
      </c>
      <c r="D99" s="9">
        <v>890399029</v>
      </c>
      <c r="E99" s="9" t="s">
        <v>87</v>
      </c>
      <c r="F99" s="9"/>
      <c r="G99" s="9" t="s">
        <v>60</v>
      </c>
      <c r="H99" s="9" t="s">
        <v>100</v>
      </c>
      <c r="I99" s="12">
        <v>0</v>
      </c>
      <c r="J99" s="12">
        <v>0</v>
      </c>
      <c r="K99" s="12">
        <f t="shared" si="8"/>
        <v>0</v>
      </c>
      <c r="L99" s="12">
        <v>0</v>
      </c>
      <c r="M99" s="12">
        <v>4140838</v>
      </c>
      <c r="N99" s="12">
        <v>0</v>
      </c>
      <c r="O99" s="12">
        <v>0</v>
      </c>
      <c r="P99" s="12">
        <f t="shared" si="9"/>
        <v>4140838</v>
      </c>
      <c r="Q99" s="12">
        <v>0</v>
      </c>
      <c r="R99" s="12">
        <v>0</v>
      </c>
      <c r="S99" s="12">
        <v>0</v>
      </c>
      <c r="T99" s="12">
        <f t="shared" si="10"/>
        <v>4140838</v>
      </c>
    </row>
    <row r="100" spans="1:20">
      <c r="A100" s="9">
        <v>2024</v>
      </c>
      <c r="B100" s="9" t="s">
        <v>20</v>
      </c>
      <c r="C100" s="9" t="s">
        <v>21</v>
      </c>
      <c r="D100" s="9">
        <v>890480059</v>
      </c>
      <c r="E100" s="9" t="s">
        <v>87</v>
      </c>
      <c r="F100" s="9"/>
      <c r="G100" s="9" t="s">
        <v>60</v>
      </c>
      <c r="H100" s="9" t="s">
        <v>101</v>
      </c>
      <c r="I100" s="12">
        <v>0</v>
      </c>
      <c r="J100" s="12">
        <v>0</v>
      </c>
      <c r="K100" s="12">
        <f t="shared" si="8"/>
        <v>0</v>
      </c>
      <c r="L100" s="12">
        <v>0</v>
      </c>
      <c r="M100" s="12">
        <v>0</v>
      </c>
      <c r="N100" s="12">
        <v>0</v>
      </c>
      <c r="O100" s="12">
        <v>219106520</v>
      </c>
      <c r="P100" s="12">
        <f t="shared" si="9"/>
        <v>219106520</v>
      </c>
      <c r="Q100" s="12">
        <v>0</v>
      </c>
      <c r="R100" s="12">
        <v>0</v>
      </c>
      <c r="S100" s="12">
        <v>0</v>
      </c>
      <c r="T100" s="12">
        <f t="shared" si="10"/>
        <v>219106520</v>
      </c>
    </row>
    <row r="101" spans="1:20">
      <c r="A101" s="9">
        <v>2024</v>
      </c>
      <c r="B101" s="9" t="s">
        <v>20</v>
      </c>
      <c r="C101" s="9" t="s">
        <v>21</v>
      </c>
      <c r="D101" s="9">
        <v>890500890</v>
      </c>
      <c r="E101" s="9" t="s">
        <v>87</v>
      </c>
      <c r="F101" s="9"/>
      <c r="G101" s="9" t="s">
        <v>60</v>
      </c>
      <c r="H101" s="9" t="s">
        <v>102</v>
      </c>
      <c r="I101" s="12">
        <v>0</v>
      </c>
      <c r="J101" s="12">
        <v>0</v>
      </c>
      <c r="K101" s="12">
        <f t="shared" si="8"/>
        <v>0</v>
      </c>
      <c r="L101" s="12">
        <v>0</v>
      </c>
      <c r="M101" s="12">
        <v>0</v>
      </c>
      <c r="N101" s="12">
        <v>0</v>
      </c>
      <c r="O101" s="12">
        <v>333611639</v>
      </c>
      <c r="P101" s="12">
        <f t="shared" si="9"/>
        <v>333611639</v>
      </c>
      <c r="Q101" s="12">
        <v>0</v>
      </c>
      <c r="R101" s="12">
        <v>0</v>
      </c>
      <c r="S101" s="12">
        <v>0</v>
      </c>
      <c r="T101" s="12">
        <f t="shared" si="10"/>
        <v>333611639</v>
      </c>
    </row>
    <row r="102" spans="1:20">
      <c r="A102" s="9">
        <v>2024</v>
      </c>
      <c r="B102" s="9" t="s">
        <v>20</v>
      </c>
      <c r="C102" s="9" t="s">
        <v>21</v>
      </c>
      <c r="D102" s="9">
        <v>890900286</v>
      </c>
      <c r="E102" s="9" t="s">
        <v>87</v>
      </c>
      <c r="F102" s="9"/>
      <c r="G102" s="9" t="s">
        <v>60</v>
      </c>
      <c r="H102" s="9" t="s">
        <v>103</v>
      </c>
      <c r="I102" s="12">
        <v>0</v>
      </c>
      <c r="J102" s="12">
        <v>0</v>
      </c>
      <c r="K102" s="12">
        <f t="shared" si="8"/>
        <v>0</v>
      </c>
      <c r="L102" s="12">
        <v>0</v>
      </c>
      <c r="M102" s="12">
        <v>0</v>
      </c>
      <c r="N102" s="12">
        <v>0</v>
      </c>
      <c r="O102" s="12">
        <v>20934268</v>
      </c>
      <c r="P102" s="12">
        <f t="shared" si="9"/>
        <v>20934268</v>
      </c>
      <c r="Q102" s="12">
        <v>0</v>
      </c>
      <c r="R102" s="12">
        <v>0</v>
      </c>
      <c r="S102" s="12">
        <v>0</v>
      </c>
      <c r="T102" s="12">
        <f t="shared" si="10"/>
        <v>20934268</v>
      </c>
    </row>
    <row r="103" spans="1:20">
      <c r="A103" s="9">
        <v>2024</v>
      </c>
      <c r="B103" s="9" t="s">
        <v>20</v>
      </c>
      <c r="C103" s="9" t="s">
        <v>21</v>
      </c>
      <c r="D103" s="9">
        <v>891280001</v>
      </c>
      <c r="E103" s="9" t="s">
        <v>87</v>
      </c>
      <c r="F103" s="9"/>
      <c r="G103" s="9" t="s">
        <v>60</v>
      </c>
      <c r="H103" s="9" t="s">
        <v>104</v>
      </c>
      <c r="I103" s="12">
        <v>0</v>
      </c>
      <c r="J103" s="12">
        <v>0</v>
      </c>
      <c r="K103" s="12">
        <f t="shared" si="8"/>
        <v>0</v>
      </c>
      <c r="L103" s="12">
        <v>0</v>
      </c>
      <c r="M103" s="12">
        <v>0</v>
      </c>
      <c r="N103" s="12">
        <v>0</v>
      </c>
      <c r="O103" s="12">
        <v>93848228</v>
      </c>
      <c r="P103" s="12">
        <f t="shared" si="9"/>
        <v>93848228</v>
      </c>
      <c r="Q103" s="12">
        <v>0</v>
      </c>
      <c r="R103" s="12">
        <v>0</v>
      </c>
      <c r="S103" s="12">
        <v>0</v>
      </c>
      <c r="T103" s="12">
        <f t="shared" si="10"/>
        <v>93848228</v>
      </c>
    </row>
    <row r="104" spans="1:20">
      <c r="A104" s="9">
        <v>2024</v>
      </c>
      <c r="B104" s="9" t="s">
        <v>20</v>
      </c>
      <c r="C104" s="9" t="s">
        <v>21</v>
      </c>
      <c r="D104" s="9">
        <v>891480085</v>
      </c>
      <c r="E104" s="9" t="s">
        <v>87</v>
      </c>
      <c r="F104" s="9"/>
      <c r="G104" s="9" t="s">
        <v>60</v>
      </c>
      <c r="H104" s="9" t="s">
        <v>105</v>
      </c>
      <c r="I104" s="12">
        <v>0</v>
      </c>
      <c r="J104" s="12">
        <v>0</v>
      </c>
      <c r="K104" s="12">
        <f t="shared" si="8"/>
        <v>0</v>
      </c>
      <c r="L104" s="12">
        <v>0</v>
      </c>
      <c r="M104" s="12">
        <v>0</v>
      </c>
      <c r="N104" s="12">
        <v>0</v>
      </c>
      <c r="O104" s="12">
        <v>5405349</v>
      </c>
      <c r="P104" s="12">
        <f t="shared" si="9"/>
        <v>5405349</v>
      </c>
      <c r="Q104" s="12">
        <v>0</v>
      </c>
      <c r="R104" s="12">
        <v>0</v>
      </c>
      <c r="S104" s="12">
        <v>0</v>
      </c>
      <c r="T104" s="12">
        <f t="shared" si="10"/>
        <v>5405349</v>
      </c>
    </row>
    <row r="105" spans="1:20">
      <c r="A105" s="9">
        <v>2024</v>
      </c>
      <c r="B105" s="9" t="s">
        <v>20</v>
      </c>
      <c r="C105" s="9" t="s">
        <v>21</v>
      </c>
      <c r="D105" s="9">
        <v>891580016</v>
      </c>
      <c r="E105" s="9" t="s">
        <v>87</v>
      </c>
      <c r="F105" s="9"/>
      <c r="G105" s="9" t="s">
        <v>60</v>
      </c>
      <c r="H105" s="9" t="s">
        <v>106</v>
      </c>
      <c r="I105" s="12">
        <v>0</v>
      </c>
      <c r="J105" s="12">
        <v>0</v>
      </c>
      <c r="K105" s="12">
        <f t="shared" si="8"/>
        <v>0</v>
      </c>
      <c r="L105" s="12">
        <v>0</v>
      </c>
      <c r="M105" s="12">
        <v>0</v>
      </c>
      <c r="N105" s="12">
        <v>0</v>
      </c>
      <c r="O105" s="12">
        <v>64371565</v>
      </c>
      <c r="P105" s="12">
        <f t="shared" si="9"/>
        <v>64371565</v>
      </c>
      <c r="Q105" s="12">
        <v>0</v>
      </c>
      <c r="R105" s="12">
        <v>0</v>
      </c>
      <c r="S105" s="12">
        <v>0</v>
      </c>
      <c r="T105" s="12">
        <f t="shared" si="10"/>
        <v>64371565</v>
      </c>
    </row>
    <row r="106" spans="1:20">
      <c r="A106" s="9">
        <v>2024</v>
      </c>
      <c r="B106" s="9" t="s">
        <v>20</v>
      </c>
      <c r="C106" s="9" t="s">
        <v>21</v>
      </c>
      <c r="D106" s="9">
        <v>891680010</v>
      </c>
      <c r="E106" s="9" t="s">
        <v>87</v>
      </c>
      <c r="F106" s="9"/>
      <c r="G106" s="9" t="s">
        <v>60</v>
      </c>
      <c r="H106" s="9" t="s">
        <v>107</v>
      </c>
      <c r="I106" s="12">
        <v>0</v>
      </c>
      <c r="J106" s="12">
        <v>0</v>
      </c>
      <c r="K106" s="12">
        <f t="shared" si="8"/>
        <v>0</v>
      </c>
      <c r="L106" s="12">
        <v>0</v>
      </c>
      <c r="M106" s="12">
        <v>0</v>
      </c>
      <c r="N106" s="12">
        <v>0</v>
      </c>
      <c r="O106" s="12">
        <v>48213972</v>
      </c>
      <c r="P106" s="12">
        <f t="shared" si="9"/>
        <v>48213972</v>
      </c>
      <c r="Q106" s="12">
        <v>0</v>
      </c>
      <c r="R106" s="12">
        <v>0</v>
      </c>
      <c r="S106" s="12">
        <v>0</v>
      </c>
      <c r="T106" s="12">
        <f t="shared" si="10"/>
        <v>48213972</v>
      </c>
    </row>
    <row r="107" spans="1:20">
      <c r="A107" s="9">
        <v>2024</v>
      </c>
      <c r="B107" s="9" t="s">
        <v>20</v>
      </c>
      <c r="C107" s="9" t="s">
        <v>21</v>
      </c>
      <c r="D107" s="9">
        <v>891800498</v>
      </c>
      <c r="E107" s="9" t="s">
        <v>87</v>
      </c>
      <c r="F107" s="9"/>
      <c r="G107" s="9" t="s">
        <v>60</v>
      </c>
      <c r="H107" s="9" t="s">
        <v>108</v>
      </c>
      <c r="I107" s="12">
        <v>0</v>
      </c>
      <c r="J107" s="12">
        <v>0</v>
      </c>
      <c r="K107" s="12">
        <f t="shared" si="8"/>
        <v>0</v>
      </c>
      <c r="L107" s="12">
        <v>0</v>
      </c>
      <c r="M107" s="12">
        <v>19145387</v>
      </c>
      <c r="N107" s="12">
        <v>25231697</v>
      </c>
      <c r="O107" s="12">
        <v>6641934.2999999998</v>
      </c>
      <c r="P107" s="12">
        <f t="shared" si="9"/>
        <v>51019018.299999997</v>
      </c>
      <c r="Q107" s="12">
        <v>0</v>
      </c>
      <c r="R107" s="12">
        <v>0</v>
      </c>
      <c r="S107" s="12">
        <v>0</v>
      </c>
      <c r="T107" s="12">
        <f t="shared" si="10"/>
        <v>51019018.299999997</v>
      </c>
    </row>
    <row r="108" spans="1:20">
      <c r="A108" s="9">
        <v>2024</v>
      </c>
      <c r="B108" s="9" t="s">
        <v>20</v>
      </c>
      <c r="C108" s="9" t="s">
        <v>21</v>
      </c>
      <c r="D108" s="9">
        <v>892000148</v>
      </c>
      <c r="E108" s="9" t="s">
        <v>87</v>
      </c>
      <c r="F108" s="9"/>
      <c r="G108" s="9" t="s">
        <v>60</v>
      </c>
      <c r="H108" s="9" t="s">
        <v>109</v>
      </c>
      <c r="I108" s="12">
        <v>0</v>
      </c>
      <c r="J108" s="12">
        <v>0</v>
      </c>
      <c r="K108" s="12">
        <f t="shared" si="8"/>
        <v>0</v>
      </c>
      <c r="L108" s="12">
        <v>7605739</v>
      </c>
      <c r="M108" s="12">
        <v>0</v>
      </c>
      <c r="N108" s="12">
        <v>0</v>
      </c>
      <c r="O108" s="12">
        <v>243465707</v>
      </c>
      <c r="P108" s="12">
        <f t="shared" si="9"/>
        <v>251071446</v>
      </c>
      <c r="Q108" s="12">
        <v>0</v>
      </c>
      <c r="R108" s="12">
        <v>0</v>
      </c>
      <c r="S108" s="12">
        <v>-14092163</v>
      </c>
      <c r="T108" s="12">
        <f t="shared" si="10"/>
        <v>236979283</v>
      </c>
    </row>
    <row r="109" spans="1:20">
      <c r="A109" s="9">
        <v>2024</v>
      </c>
      <c r="B109" s="9" t="s">
        <v>20</v>
      </c>
      <c r="C109" s="9" t="s">
        <v>21</v>
      </c>
      <c r="D109" s="9">
        <v>892099216</v>
      </c>
      <c r="E109" s="9" t="s">
        <v>87</v>
      </c>
      <c r="F109" s="9"/>
      <c r="G109" s="9" t="s">
        <v>60</v>
      </c>
      <c r="H109" s="9" t="s">
        <v>110</v>
      </c>
      <c r="I109" s="12">
        <v>0</v>
      </c>
      <c r="J109" s="12">
        <v>0</v>
      </c>
      <c r="K109" s="12">
        <f t="shared" si="8"/>
        <v>0</v>
      </c>
      <c r="L109" s="12">
        <v>0</v>
      </c>
      <c r="M109" s="12">
        <v>0</v>
      </c>
      <c r="N109" s="12">
        <v>0</v>
      </c>
      <c r="O109" s="12">
        <v>83005070.469999999</v>
      </c>
      <c r="P109" s="12">
        <f t="shared" si="9"/>
        <v>83005070.469999999</v>
      </c>
      <c r="Q109" s="12">
        <v>0</v>
      </c>
      <c r="R109" s="12">
        <v>0</v>
      </c>
      <c r="S109" s="12">
        <v>0</v>
      </c>
      <c r="T109" s="12">
        <f t="shared" si="10"/>
        <v>83005070.469999999</v>
      </c>
    </row>
    <row r="110" spans="1:20">
      <c r="A110" s="9">
        <v>2024</v>
      </c>
      <c r="B110" s="9" t="s">
        <v>20</v>
      </c>
      <c r="C110" s="9" t="s">
        <v>21</v>
      </c>
      <c r="D110" s="9">
        <v>892115015</v>
      </c>
      <c r="E110" s="9" t="s">
        <v>87</v>
      </c>
      <c r="F110" s="9"/>
      <c r="G110" s="9" t="s">
        <v>60</v>
      </c>
      <c r="H110" s="9" t="s">
        <v>111</v>
      </c>
      <c r="I110" s="12">
        <v>0</v>
      </c>
      <c r="J110" s="12">
        <v>0</v>
      </c>
      <c r="K110" s="12">
        <f t="shared" si="8"/>
        <v>0</v>
      </c>
      <c r="L110" s="12">
        <v>0</v>
      </c>
      <c r="M110" s="12">
        <v>0</v>
      </c>
      <c r="N110" s="12">
        <v>0</v>
      </c>
      <c r="O110" s="12">
        <v>148031441.16</v>
      </c>
      <c r="P110" s="12">
        <f t="shared" si="9"/>
        <v>148031441.16</v>
      </c>
      <c r="Q110" s="12">
        <v>0</v>
      </c>
      <c r="R110" s="12">
        <v>0</v>
      </c>
      <c r="S110" s="12">
        <v>0</v>
      </c>
      <c r="T110" s="12">
        <f t="shared" si="10"/>
        <v>148031441.16</v>
      </c>
    </row>
    <row r="111" spans="1:20">
      <c r="A111" s="9">
        <v>2024</v>
      </c>
      <c r="B111" s="9" t="s">
        <v>20</v>
      </c>
      <c r="C111" s="9" t="s">
        <v>21</v>
      </c>
      <c r="D111" s="9">
        <v>892280016</v>
      </c>
      <c r="E111" s="9" t="s">
        <v>87</v>
      </c>
      <c r="F111" s="9"/>
      <c r="G111" s="9" t="s">
        <v>60</v>
      </c>
      <c r="H111" s="9" t="s">
        <v>112</v>
      </c>
      <c r="I111" s="12">
        <v>0</v>
      </c>
      <c r="J111" s="12">
        <v>0</v>
      </c>
      <c r="K111" s="12">
        <f t="shared" si="8"/>
        <v>0</v>
      </c>
      <c r="L111" s="12">
        <v>0</v>
      </c>
      <c r="M111" s="12">
        <v>0</v>
      </c>
      <c r="N111" s="12">
        <v>0</v>
      </c>
      <c r="O111" s="12">
        <v>152665028.69999999</v>
      </c>
      <c r="P111" s="12">
        <f t="shared" si="9"/>
        <v>152665028.69999999</v>
      </c>
      <c r="Q111" s="12">
        <v>0</v>
      </c>
      <c r="R111" s="12">
        <v>0</v>
      </c>
      <c r="S111" s="12">
        <v>0</v>
      </c>
      <c r="T111" s="12">
        <f t="shared" si="10"/>
        <v>152665028.69999999</v>
      </c>
    </row>
    <row r="112" spans="1:20">
      <c r="A112" s="9">
        <v>2024</v>
      </c>
      <c r="B112" s="9" t="s">
        <v>20</v>
      </c>
      <c r="C112" s="9" t="s">
        <v>21</v>
      </c>
      <c r="D112" s="9">
        <v>892399999</v>
      </c>
      <c r="E112" s="9" t="s">
        <v>87</v>
      </c>
      <c r="F112" s="9"/>
      <c r="G112" s="9" t="s">
        <v>60</v>
      </c>
      <c r="H112" s="9" t="s">
        <v>113</v>
      </c>
      <c r="I112" s="12">
        <v>0</v>
      </c>
      <c r="J112" s="12">
        <v>0</v>
      </c>
      <c r="K112" s="12">
        <f t="shared" si="8"/>
        <v>0</v>
      </c>
      <c r="L112" s="12">
        <v>0</v>
      </c>
      <c r="M112" s="12">
        <v>0</v>
      </c>
      <c r="N112" s="12">
        <v>0</v>
      </c>
      <c r="O112" s="12">
        <v>76393568</v>
      </c>
      <c r="P112" s="12">
        <f t="shared" si="9"/>
        <v>76393568</v>
      </c>
      <c r="Q112" s="12">
        <v>0</v>
      </c>
      <c r="R112" s="12">
        <v>0</v>
      </c>
      <c r="S112" s="12">
        <v>0</v>
      </c>
      <c r="T112" s="12">
        <f t="shared" si="10"/>
        <v>76393568</v>
      </c>
    </row>
    <row r="113" spans="1:20">
      <c r="A113" s="9">
        <v>2024</v>
      </c>
      <c r="B113" s="9" t="s">
        <v>20</v>
      </c>
      <c r="C113" s="9" t="s">
        <v>21</v>
      </c>
      <c r="D113" s="9">
        <v>899999114</v>
      </c>
      <c r="E113" s="9" t="s">
        <v>87</v>
      </c>
      <c r="F113" s="9"/>
      <c r="G113" s="9" t="s">
        <v>60</v>
      </c>
      <c r="H113" s="9" t="s">
        <v>114</v>
      </c>
      <c r="I113" s="12">
        <v>0</v>
      </c>
      <c r="J113" s="12">
        <v>0</v>
      </c>
      <c r="K113" s="12">
        <f t="shared" si="8"/>
        <v>0</v>
      </c>
      <c r="L113" s="12">
        <v>0</v>
      </c>
      <c r="M113" s="12">
        <v>0</v>
      </c>
      <c r="N113" s="12">
        <v>11783119</v>
      </c>
      <c r="O113" s="12">
        <v>970246245.46000004</v>
      </c>
      <c r="P113" s="12">
        <f t="shared" si="9"/>
        <v>982029364.46000004</v>
      </c>
      <c r="Q113" s="12">
        <v>0</v>
      </c>
      <c r="R113" s="12">
        <v>41396492</v>
      </c>
      <c r="S113" s="12">
        <v>0</v>
      </c>
      <c r="T113" s="12">
        <f t="shared" si="10"/>
        <v>1023425856.46</v>
      </c>
    </row>
    <row r="114" spans="1:20">
      <c r="A114" s="9">
        <v>2024</v>
      </c>
      <c r="B114" s="9" t="s">
        <v>20</v>
      </c>
      <c r="C114" s="9" t="s">
        <v>21</v>
      </c>
      <c r="D114" s="9">
        <v>900034608</v>
      </c>
      <c r="E114" s="9" t="s">
        <v>87</v>
      </c>
      <c r="F114" s="9"/>
      <c r="G114" s="9" t="s">
        <v>60</v>
      </c>
      <c r="H114" s="9" t="s">
        <v>115</v>
      </c>
      <c r="I114" s="12">
        <v>0</v>
      </c>
      <c r="J114" s="12">
        <v>0</v>
      </c>
      <c r="K114" s="12">
        <f t="shared" si="8"/>
        <v>0</v>
      </c>
      <c r="L114" s="12">
        <v>0</v>
      </c>
      <c r="M114" s="12">
        <v>0</v>
      </c>
      <c r="N114" s="12">
        <v>0</v>
      </c>
      <c r="O114" s="12">
        <v>392710275.5</v>
      </c>
      <c r="P114" s="12">
        <f t="shared" si="9"/>
        <v>392710275.5</v>
      </c>
      <c r="Q114" s="12">
        <v>0</v>
      </c>
      <c r="R114" s="12">
        <v>0</v>
      </c>
      <c r="S114" s="12">
        <v>-1062006</v>
      </c>
      <c r="T114" s="12">
        <f t="shared" si="10"/>
        <v>391648269.5</v>
      </c>
    </row>
    <row r="115" spans="1:20">
      <c r="A115" s="9">
        <v>2024</v>
      </c>
      <c r="B115" s="9" t="s">
        <v>20</v>
      </c>
      <c r="C115" s="9" t="s">
        <v>21</v>
      </c>
      <c r="D115" s="9">
        <v>891780009</v>
      </c>
      <c r="E115" s="9" t="s">
        <v>116</v>
      </c>
      <c r="F115" s="9"/>
      <c r="G115" s="9" t="s">
        <v>60</v>
      </c>
      <c r="H115" s="9" t="s">
        <v>117</v>
      </c>
      <c r="I115" s="12">
        <v>0</v>
      </c>
      <c r="J115" s="12">
        <v>0</v>
      </c>
      <c r="K115" s="12">
        <f t="shared" si="8"/>
        <v>0</v>
      </c>
      <c r="L115" s="12">
        <v>0</v>
      </c>
      <c r="M115" s="12">
        <v>0</v>
      </c>
      <c r="N115" s="12">
        <v>0</v>
      </c>
      <c r="O115" s="12">
        <v>628586</v>
      </c>
      <c r="P115" s="12">
        <f t="shared" si="9"/>
        <v>628586</v>
      </c>
      <c r="Q115" s="12">
        <v>0</v>
      </c>
      <c r="R115" s="12">
        <v>0</v>
      </c>
      <c r="S115" s="12">
        <v>0</v>
      </c>
      <c r="T115" s="12">
        <f t="shared" si="10"/>
        <v>628586</v>
      </c>
    </row>
    <row r="116" spans="1:20">
      <c r="A116" s="9">
        <v>2024</v>
      </c>
      <c r="B116" s="9" t="s">
        <v>20</v>
      </c>
      <c r="C116" s="9" t="s">
        <v>21</v>
      </c>
      <c r="D116" s="9">
        <v>890102018</v>
      </c>
      <c r="E116" s="9" t="s">
        <v>116</v>
      </c>
      <c r="F116" s="9"/>
      <c r="G116" s="9" t="s">
        <v>60</v>
      </c>
      <c r="H116" s="9" t="s">
        <v>118</v>
      </c>
      <c r="I116" s="12">
        <v>0</v>
      </c>
      <c r="J116" s="12">
        <v>0</v>
      </c>
      <c r="K116" s="12">
        <f t="shared" si="8"/>
        <v>0</v>
      </c>
      <c r="L116" s="12">
        <v>0</v>
      </c>
      <c r="M116" s="12">
        <v>0</v>
      </c>
      <c r="N116" s="12">
        <v>0</v>
      </c>
      <c r="O116" s="12">
        <v>21708682</v>
      </c>
      <c r="P116" s="12">
        <f t="shared" si="9"/>
        <v>21708682</v>
      </c>
      <c r="Q116" s="12">
        <v>0</v>
      </c>
      <c r="R116" s="12">
        <v>0</v>
      </c>
      <c r="S116" s="12">
        <v>0</v>
      </c>
      <c r="T116" s="12">
        <f t="shared" si="10"/>
        <v>21708682</v>
      </c>
    </row>
    <row r="117" spans="1:20">
      <c r="A117" s="9">
        <v>2024</v>
      </c>
      <c r="B117" s="9" t="s">
        <v>20</v>
      </c>
      <c r="C117" s="9" t="s">
        <v>21</v>
      </c>
      <c r="D117" s="9">
        <v>890480184</v>
      </c>
      <c r="E117" s="9" t="s">
        <v>116</v>
      </c>
      <c r="F117" s="9"/>
      <c r="G117" s="9" t="s">
        <v>60</v>
      </c>
      <c r="H117" s="9" t="s">
        <v>119</v>
      </c>
      <c r="I117" s="12">
        <v>0</v>
      </c>
      <c r="J117" s="12">
        <v>0</v>
      </c>
      <c r="K117" s="12">
        <f t="shared" si="8"/>
        <v>0</v>
      </c>
      <c r="L117" s="12">
        <v>0</v>
      </c>
      <c r="M117" s="12">
        <v>0</v>
      </c>
      <c r="N117" s="12">
        <v>0</v>
      </c>
      <c r="O117" s="12">
        <v>5679100</v>
      </c>
      <c r="P117" s="12">
        <f t="shared" si="9"/>
        <v>5679100</v>
      </c>
      <c r="Q117" s="12">
        <v>0</v>
      </c>
      <c r="R117" s="12">
        <v>0</v>
      </c>
      <c r="S117" s="12">
        <v>0</v>
      </c>
      <c r="T117" s="12">
        <f t="shared" si="10"/>
        <v>5679100</v>
      </c>
    </row>
    <row r="118" spans="1:20">
      <c r="A118" s="9">
        <v>2024</v>
      </c>
      <c r="B118" s="9" t="s">
        <v>20</v>
      </c>
      <c r="C118" s="9" t="s">
        <v>21</v>
      </c>
      <c r="D118" s="9">
        <v>900958564</v>
      </c>
      <c r="E118" s="9" t="s">
        <v>120</v>
      </c>
      <c r="F118" s="9"/>
      <c r="G118" s="9" t="s">
        <v>60</v>
      </c>
      <c r="H118" s="9" t="s">
        <v>121</v>
      </c>
      <c r="I118" s="12">
        <v>62697200</v>
      </c>
      <c r="J118" s="12">
        <v>0</v>
      </c>
      <c r="K118" s="12">
        <f t="shared" si="8"/>
        <v>62697200</v>
      </c>
      <c r="L118" s="12">
        <v>0</v>
      </c>
      <c r="M118" s="12">
        <v>50370000</v>
      </c>
      <c r="N118" s="12">
        <v>0</v>
      </c>
      <c r="O118" s="12">
        <v>141486400</v>
      </c>
      <c r="P118" s="12">
        <f t="shared" si="9"/>
        <v>254553600</v>
      </c>
      <c r="Q118" s="12">
        <v>0</v>
      </c>
      <c r="R118" s="12">
        <v>0</v>
      </c>
      <c r="S118" s="12">
        <v>0</v>
      </c>
      <c r="T118" s="12">
        <f t="shared" si="10"/>
        <v>254553600</v>
      </c>
    </row>
    <row r="119" spans="1:20">
      <c r="A119" s="9">
        <v>2024</v>
      </c>
      <c r="B119" s="9" t="s">
        <v>20</v>
      </c>
      <c r="C119" s="9" t="s">
        <v>21</v>
      </c>
      <c r="D119" s="9">
        <v>900959048</v>
      </c>
      <c r="E119" s="9" t="s">
        <v>120</v>
      </c>
      <c r="F119" s="9"/>
      <c r="G119" s="9" t="s">
        <v>60</v>
      </c>
      <c r="H119" s="9" t="s">
        <v>122</v>
      </c>
      <c r="I119" s="12">
        <v>0</v>
      </c>
      <c r="J119" s="12">
        <v>71664850</v>
      </c>
      <c r="K119" s="12">
        <f t="shared" si="8"/>
        <v>71664850</v>
      </c>
      <c r="L119" s="12">
        <v>65235700</v>
      </c>
      <c r="M119" s="12">
        <v>131921500</v>
      </c>
      <c r="N119" s="12">
        <v>130068100</v>
      </c>
      <c r="O119" s="12">
        <v>691750868</v>
      </c>
      <c r="P119" s="12">
        <f t="shared" si="9"/>
        <v>1090641018</v>
      </c>
      <c r="Q119" s="12">
        <v>0</v>
      </c>
      <c r="R119" s="12">
        <v>0</v>
      </c>
      <c r="S119" s="12">
        <v>-40</v>
      </c>
      <c r="T119" s="12">
        <f t="shared" si="10"/>
        <v>1090640978</v>
      </c>
    </row>
    <row r="120" spans="1:20">
      <c r="A120" s="9">
        <v>2024</v>
      </c>
      <c r="B120" s="9" t="s">
        <v>20</v>
      </c>
      <c r="C120" s="9" t="s">
        <v>21</v>
      </c>
      <c r="D120" s="9">
        <v>900971006</v>
      </c>
      <c r="E120" s="9" t="s">
        <v>120</v>
      </c>
      <c r="F120" s="9"/>
      <c r="G120" s="9" t="s">
        <v>60</v>
      </c>
      <c r="H120" s="9" t="s">
        <v>123</v>
      </c>
      <c r="I120" s="12">
        <v>23418300</v>
      </c>
      <c r="J120" s="12">
        <v>24727000</v>
      </c>
      <c r="K120" s="12">
        <f t="shared" si="8"/>
        <v>48145300</v>
      </c>
      <c r="L120" s="12">
        <v>37364900</v>
      </c>
      <c r="M120" s="12">
        <v>105778600</v>
      </c>
      <c r="N120" s="12">
        <v>229417500</v>
      </c>
      <c r="O120" s="12">
        <v>507706550</v>
      </c>
      <c r="P120" s="12">
        <f t="shared" si="9"/>
        <v>928412850</v>
      </c>
      <c r="Q120" s="12">
        <v>0</v>
      </c>
      <c r="R120" s="12">
        <v>0</v>
      </c>
      <c r="S120" s="12">
        <v>0</v>
      </c>
      <c r="T120" s="12">
        <f t="shared" si="10"/>
        <v>928412850</v>
      </c>
    </row>
    <row r="121" spans="1:20">
      <c r="A121" s="9">
        <v>2024</v>
      </c>
      <c r="B121" s="9" t="s">
        <v>20</v>
      </c>
      <c r="C121" s="9" t="s">
        <v>21</v>
      </c>
      <c r="D121" s="9">
        <v>800006150</v>
      </c>
      <c r="E121" s="9" t="s">
        <v>124</v>
      </c>
      <c r="F121" s="9"/>
      <c r="G121" s="9" t="s">
        <v>60</v>
      </c>
      <c r="H121" s="9" t="s">
        <v>125</v>
      </c>
      <c r="I121" s="12">
        <v>0</v>
      </c>
      <c r="J121" s="12">
        <v>0</v>
      </c>
      <c r="K121" s="12">
        <f t="shared" si="8"/>
        <v>0</v>
      </c>
      <c r="L121" s="12">
        <v>0</v>
      </c>
      <c r="M121" s="12">
        <v>0</v>
      </c>
      <c r="N121" s="12">
        <v>0</v>
      </c>
      <c r="O121" s="12">
        <v>10594221</v>
      </c>
      <c r="P121" s="12">
        <f t="shared" si="9"/>
        <v>10594221</v>
      </c>
      <c r="Q121" s="12">
        <v>0</v>
      </c>
      <c r="R121" s="12">
        <v>0</v>
      </c>
      <c r="S121" s="12">
        <v>0</v>
      </c>
      <c r="T121" s="12">
        <f t="shared" si="10"/>
        <v>10594221</v>
      </c>
    </row>
    <row r="122" spans="1:20">
      <c r="A122" s="9">
        <v>2024</v>
      </c>
      <c r="B122" s="9" t="s">
        <v>20</v>
      </c>
      <c r="C122" s="9" t="s">
        <v>21</v>
      </c>
      <c r="D122" s="9">
        <v>800113949</v>
      </c>
      <c r="E122" s="9" t="s">
        <v>124</v>
      </c>
      <c r="F122" s="9"/>
      <c r="G122" s="9" t="s">
        <v>60</v>
      </c>
      <c r="H122" s="9" t="s">
        <v>126</v>
      </c>
      <c r="I122" s="12">
        <v>0</v>
      </c>
      <c r="J122" s="12">
        <v>0</v>
      </c>
      <c r="K122" s="12">
        <f t="shared" si="8"/>
        <v>0</v>
      </c>
      <c r="L122" s="12">
        <v>0</v>
      </c>
      <c r="M122" s="12">
        <v>204000</v>
      </c>
      <c r="N122" s="12">
        <v>0</v>
      </c>
      <c r="O122" s="12">
        <v>886601</v>
      </c>
      <c r="P122" s="12">
        <f t="shared" si="9"/>
        <v>1090601</v>
      </c>
      <c r="Q122" s="12">
        <v>0</v>
      </c>
      <c r="R122" s="12">
        <v>0</v>
      </c>
      <c r="S122" s="12">
        <v>0</v>
      </c>
      <c r="T122" s="12">
        <f t="shared" si="10"/>
        <v>1090601</v>
      </c>
    </row>
    <row r="123" spans="1:20">
      <c r="A123" s="9">
        <v>2024</v>
      </c>
      <c r="B123" s="9" t="s">
        <v>20</v>
      </c>
      <c r="C123" s="9" t="s">
        <v>21</v>
      </c>
      <c r="D123" s="9">
        <v>813005431</v>
      </c>
      <c r="E123" s="9" t="s">
        <v>124</v>
      </c>
      <c r="F123" s="9"/>
      <c r="G123" s="9" t="s">
        <v>60</v>
      </c>
      <c r="H123" s="9" t="s">
        <v>127</v>
      </c>
      <c r="I123" s="12">
        <v>51900</v>
      </c>
      <c r="J123" s="12">
        <v>0</v>
      </c>
      <c r="K123" s="12">
        <f t="shared" si="8"/>
        <v>51900</v>
      </c>
      <c r="L123" s="12">
        <v>51900</v>
      </c>
      <c r="M123" s="12">
        <v>0</v>
      </c>
      <c r="N123" s="12">
        <v>2883935</v>
      </c>
      <c r="O123" s="12">
        <v>17496453</v>
      </c>
      <c r="P123" s="12">
        <f t="shared" si="9"/>
        <v>20484188</v>
      </c>
      <c r="Q123" s="12">
        <v>0</v>
      </c>
      <c r="R123" s="12">
        <v>0</v>
      </c>
      <c r="S123" s="12">
        <v>-6853986</v>
      </c>
      <c r="T123" s="12">
        <f t="shared" si="10"/>
        <v>13630202</v>
      </c>
    </row>
    <row r="124" spans="1:20">
      <c r="A124" s="9">
        <v>2024</v>
      </c>
      <c r="B124" s="9" t="s">
        <v>20</v>
      </c>
      <c r="C124" s="9" t="s">
        <v>21</v>
      </c>
      <c r="D124" s="9">
        <v>830005028</v>
      </c>
      <c r="E124" s="9" t="s">
        <v>124</v>
      </c>
      <c r="F124" s="9"/>
      <c r="G124" s="9" t="s">
        <v>60</v>
      </c>
      <c r="H124" s="9" t="s">
        <v>128</v>
      </c>
      <c r="I124" s="12">
        <v>0</v>
      </c>
      <c r="J124" s="12">
        <v>0</v>
      </c>
      <c r="K124" s="12">
        <f t="shared" si="8"/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f t="shared" si="9"/>
        <v>0</v>
      </c>
      <c r="Q124" s="12">
        <v>0</v>
      </c>
      <c r="R124" s="12">
        <v>1508900</v>
      </c>
      <c r="S124" s="12">
        <v>0</v>
      </c>
      <c r="T124" s="12">
        <f t="shared" si="10"/>
        <v>1508900</v>
      </c>
    </row>
    <row r="125" spans="1:20">
      <c r="A125" s="9">
        <v>2024</v>
      </c>
      <c r="B125" s="9" t="s">
        <v>20</v>
      </c>
      <c r="C125" s="9" t="s">
        <v>21</v>
      </c>
      <c r="D125" s="9">
        <v>830023202</v>
      </c>
      <c r="E125" s="9" t="s">
        <v>124</v>
      </c>
      <c r="F125" s="9"/>
      <c r="G125" s="9" t="s">
        <v>60</v>
      </c>
      <c r="H125" s="9" t="s">
        <v>129</v>
      </c>
      <c r="I125" s="12">
        <v>0</v>
      </c>
      <c r="J125" s="12">
        <v>0</v>
      </c>
      <c r="K125" s="12">
        <f t="shared" si="8"/>
        <v>0</v>
      </c>
      <c r="L125" s="12">
        <v>0</v>
      </c>
      <c r="M125" s="12">
        <v>0</v>
      </c>
      <c r="N125" s="12">
        <v>161825</v>
      </c>
      <c r="O125" s="12">
        <v>0</v>
      </c>
      <c r="P125" s="12">
        <f t="shared" si="9"/>
        <v>161825</v>
      </c>
      <c r="Q125" s="12">
        <v>0</v>
      </c>
      <c r="R125" s="12">
        <v>0</v>
      </c>
      <c r="S125" s="12">
        <v>0</v>
      </c>
      <c r="T125" s="12">
        <f t="shared" si="10"/>
        <v>161825</v>
      </c>
    </row>
    <row r="126" spans="1:20">
      <c r="A126" s="9">
        <v>2024</v>
      </c>
      <c r="B126" s="9" t="s">
        <v>20</v>
      </c>
      <c r="C126" s="9" t="s">
        <v>21</v>
      </c>
      <c r="D126" s="9">
        <v>830028288</v>
      </c>
      <c r="E126" s="9" t="s">
        <v>124</v>
      </c>
      <c r="F126" s="9"/>
      <c r="G126" s="9" t="s">
        <v>60</v>
      </c>
      <c r="H126" s="9" t="s">
        <v>130</v>
      </c>
      <c r="I126" s="12">
        <v>0</v>
      </c>
      <c r="J126" s="12">
        <v>0</v>
      </c>
      <c r="K126" s="12">
        <f t="shared" si="8"/>
        <v>0</v>
      </c>
      <c r="L126" s="12">
        <v>0</v>
      </c>
      <c r="M126" s="12">
        <v>0</v>
      </c>
      <c r="N126" s="12">
        <v>0</v>
      </c>
      <c r="O126" s="12">
        <v>436683089</v>
      </c>
      <c r="P126" s="12">
        <f t="shared" si="9"/>
        <v>436683089</v>
      </c>
      <c r="Q126" s="12">
        <v>0</v>
      </c>
      <c r="R126" s="12">
        <v>0</v>
      </c>
      <c r="S126" s="12">
        <v>0</v>
      </c>
      <c r="T126" s="12">
        <f t="shared" si="10"/>
        <v>436683089</v>
      </c>
    </row>
    <row r="127" spans="1:20">
      <c r="A127" s="9">
        <v>2024</v>
      </c>
      <c r="B127" s="9" t="s">
        <v>20</v>
      </c>
      <c r="C127" s="9" t="s">
        <v>21</v>
      </c>
      <c r="D127" s="9">
        <v>860035992</v>
      </c>
      <c r="E127" s="9" t="s">
        <v>124</v>
      </c>
      <c r="F127" s="9"/>
      <c r="G127" s="9" t="s">
        <v>60</v>
      </c>
      <c r="H127" s="9" t="s">
        <v>131</v>
      </c>
      <c r="I127" s="12">
        <v>5674900</v>
      </c>
      <c r="J127" s="12">
        <v>0</v>
      </c>
      <c r="K127" s="12">
        <f t="shared" si="8"/>
        <v>5674900</v>
      </c>
      <c r="L127" s="12">
        <v>0</v>
      </c>
      <c r="M127" s="12">
        <v>8118600</v>
      </c>
      <c r="N127" s="12">
        <v>0</v>
      </c>
      <c r="O127" s="12">
        <v>0</v>
      </c>
      <c r="P127" s="12">
        <f t="shared" si="9"/>
        <v>13793500</v>
      </c>
      <c r="Q127" s="12">
        <v>0</v>
      </c>
      <c r="R127" s="12">
        <v>0</v>
      </c>
      <c r="S127" s="12">
        <v>-6035600</v>
      </c>
      <c r="T127" s="12">
        <f t="shared" si="10"/>
        <v>7757900</v>
      </c>
    </row>
    <row r="128" spans="1:20">
      <c r="A128" s="9">
        <v>2024</v>
      </c>
      <c r="B128" s="9" t="s">
        <v>20</v>
      </c>
      <c r="C128" s="9" t="s">
        <v>21</v>
      </c>
      <c r="D128" s="9">
        <v>860037950</v>
      </c>
      <c r="E128" s="9" t="s">
        <v>124</v>
      </c>
      <c r="F128" s="9"/>
      <c r="G128" s="9" t="s">
        <v>60</v>
      </c>
      <c r="H128" s="9" t="s">
        <v>132</v>
      </c>
      <c r="I128" s="12">
        <v>0</v>
      </c>
      <c r="J128" s="12">
        <v>0</v>
      </c>
      <c r="K128" s="12">
        <f t="shared" ref="K128:K196" si="11">+I128+J128</f>
        <v>0</v>
      </c>
      <c r="L128" s="12">
        <v>0</v>
      </c>
      <c r="M128" s="12">
        <v>0</v>
      </c>
      <c r="N128" s="12">
        <v>0</v>
      </c>
      <c r="O128" s="12">
        <v>1160700</v>
      </c>
      <c r="P128" s="12">
        <f t="shared" ref="P128:P196" si="12">+SUM(K128:O128)</f>
        <v>1160700</v>
      </c>
      <c r="Q128" s="12">
        <v>0</v>
      </c>
      <c r="R128" s="12">
        <v>0</v>
      </c>
      <c r="S128" s="12">
        <v>0</v>
      </c>
      <c r="T128" s="12">
        <f t="shared" ref="T128:T196" si="13">+SUM(P128:S128)</f>
        <v>1160700</v>
      </c>
    </row>
    <row r="129" spans="1:20">
      <c r="A129" s="9">
        <v>2024</v>
      </c>
      <c r="B129" s="9" t="s">
        <v>20</v>
      </c>
      <c r="C129" s="9" t="s">
        <v>21</v>
      </c>
      <c r="D129" s="9">
        <v>890102768</v>
      </c>
      <c r="E129" s="9" t="s">
        <v>124</v>
      </c>
      <c r="F129" s="9"/>
      <c r="G129" s="9" t="s">
        <v>60</v>
      </c>
      <c r="H129" s="9" t="s">
        <v>133</v>
      </c>
      <c r="I129" s="12">
        <v>0</v>
      </c>
      <c r="J129" s="12">
        <v>0</v>
      </c>
      <c r="K129" s="12">
        <f t="shared" si="11"/>
        <v>0</v>
      </c>
      <c r="L129" s="12">
        <v>0</v>
      </c>
      <c r="M129" s="12">
        <v>0</v>
      </c>
      <c r="N129" s="12">
        <v>1576734</v>
      </c>
      <c r="O129" s="12">
        <v>251179.6</v>
      </c>
      <c r="P129" s="12">
        <f t="shared" si="12"/>
        <v>1827913.6</v>
      </c>
      <c r="Q129" s="12">
        <v>0</v>
      </c>
      <c r="R129" s="12">
        <v>0</v>
      </c>
      <c r="S129" s="12">
        <v>0</v>
      </c>
      <c r="T129" s="12">
        <f t="shared" si="13"/>
        <v>1827913.6</v>
      </c>
    </row>
    <row r="130" spans="1:20">
      <c r="A130" s="9">
        <v>2024</v>
      </c>
      <c r="B130" s="9" t="s">
        <v>20</v>
      </c>
      <c r="C130" s="9" t="s">
        <v>21</v>
      </c>
      <c r="D130" s="9">
        <v>899999063</v>
      </c>
      <c r="E130" s="9" t="s">
        <v>124</v>
      </c>
      <c r="F130" s="9"/>
      <c r="G130" s="9" t="s">
        <v>60</v>
      </c>
      <c r="H130" s="9" t="s">
        <v>134</v>
      </c>
      <c r="I130" s="12">
        <v>0</v>
      </c>
      <c r="J130" s="12">
        <v>0</v>
      </c>
      <c r="K130" s="12">
        <f t="shared" si="11"/>
        <v>0</v>
      </c>
      <c r="L130" s="12">
        <v>0</v>
      </c>
      <c r="M130" s="12">
        <v>0</v>
      </c>
      <c r="N130" s="12">
        <v>204000</v>
      </c>
      <c r="O130" s="12">
        <v>920592</v>
      </c>
      <c r="P130" s="12">
        <f t="shared" si="12"/>
        <v>1124592</v>
      </c>
      <c r="Q130" s="12">
        <v>0</v>
      </c>
      <c r="R130" s="12">
        <v>0</v>
      </c>
      <c r="S130" s="12">
        <v>0</v>
      </c>
      <c r="T130" s="12">
        <f t="shared" si="13"/>
        <v>1124592</v>
      </c>
    </row>
    <row r="131" spans="1:20">
      <c r="A131" s="9">
        <v>2024</v>
      </c>
      <c r="B131" s="9" t="s">
        <v>20</v>
      </c>
      <c r="C131" s="9" t="s">
        <v>21</v>
      </c>
      <c r="D131" s="9">
        <v>901127521</v>
      </c>
      <c r="E131" s="9" t="s">
        <v>124</v>
      </c>
      <c r="F131" s="9"/>
      <c r="G131" s="9" t="s">
        <v>60</v>
      </c>
      <c r="H131" s="9" t="s">
        <v>135</v>
      </c>
      <c r="I131" s="12">
        <v>0</v>
      </c>
      <c r="J131" s="12">
        <v>0</v>
      </c>
      <c r="K131" s="12">
        <f t="shared" si="11"/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f t="shared" si="12"/>
        <v>0</v>
      </c>
      <c r="Q131" s="12">
        <v>0</v>
      </c>
      <c r="R131" s="12">
        <v>189900</v>
      </c>
      <c r="S131" s="12">
        <v>0</v>
      </c>
      <c r="T131" s="12">
        <f t="shared" si="13"/>
        <v>189900</v>
      </c>
    </row>
    <row r="132" spans="1:20">
      <c r="A132" s="9">
        <v>2024</v>
      </c>
      <c r="B132" s="9" t="s">
        <v>20</v>
      </c>
      <c r="C132" s="9" t="s">
        <v>21</v>
      </c>
      <c r="D132" s="9">
        <v>800053550</v>
      </c>
      <c r="E132" s="9" t="s">
        <v>124</v>
      </c>
      <c r="F132" s="9"/>
      <c r="G132" s="9" t="s">
        <v>60</v>
      </c>
      <c r="H132" s="9" t="s">
        <v>136</v>
      </c>
      <c r="I132" s="12">
        <v>0</v>
      </c>
      <c r="J132" s="12">
        <v>0</v>
      </c>
      <c r="K132" s="12">
        <f t="shared" si="11"/>
        <v>0</v>
      </c>
      <c r="L132" s="12">
        <v>1159201</v>
      </c>
      <c r="M132" s="12">
        <v>0</v>
      </c>
      <c r="N132" s="12">
        <v>0</v>
      </c>
      <c r="O132" s="12">
        <v>0</v>
      </c>
      <c r="P132" s="12">
        <f t="shared" si="12"/>
        <v>1159201</v>
      </c>
      <c r="Q132" s="12">
        <v>0</v>
      </c>
      <c r="R132" s="12">
        <v>0</v>
      </c>
      <c r="S132" s="12">
        <v>0</v>
      </c>
      <c r="T132" s="12">
        <f t="shared" si="13"/>
        <v>1159201</v>
      </c>
    </row>
    <row r="133" spans="1:20">
      <c r="A133" s="9">
        <v>2024</v>
      </c>
      <c r="B133" s="9" t="s">
        <v>20</v>
      </c>
      <c r="C133" s="9" t="s">
        <v>21</v>
      </c>
      <c r="D133" s="9">
        <v>901153500</v>
      </c>
      <c r="E133" s="9" t="s">
        <v>124</v>
      </c>
      <c r="F133" s="9"/>
      <c r="G133" s="9" t="s">
        <v>60</v>
      </c>
      <c r="H133" s="9" t="s">
        <v>137</v>
      </c>
      <c r="I133" s="12">
        <v>0</v>
      </c>
      <c r="J133" s="12">
        <v>0</v>
      </c>
      <c r="K133" s="12">
        <f t="shared" si="11"/>
        <v>0</v>
      </c>
      <c r="L133" s="12">
        <v>0</v>
      </c>
      <c r="M133" s="12">
        <v>0</v>
      </c>
      <c r="N133" s="12">
        <v>1574629</v>
      </c>
      <c r="O133" s="12">
        <v>0</v>
      </c>
      <c r="P133" s="12">
        <f t="shared" si="12"/>
        <v>1574629</v>
      </c>
      <c r="Q133" s="12">
        <v>0</v>
      </c>
      <c r="R133" s="12">
        <v>0</v>
      </c>
      <c r="S133" s="12">
        <v>0</v>
      </c>
      <c r="T133" s="12">
        <f t="shared" si="13"/>
        <v>1574629</v>
      </c>
    </row>
    <row r="134" spans="1:20">
      <c r="A134" s="9">
        <v>2024</v>
      </c>
      <c r="B134" s="9" t="s">
        <v>20</v>
      </c>
      <c r="C134" s="9" t="s">
        <v>21</v>
      </c>
      <c r="D134" s="9">
        <v>901034790</v>
      </c>
      <c r="E134" s="9" t="s">
        <v>124</v>
      </c>
      <c r="F134" s="9"/>
      <c r="G134" s="9" t="s">
        <v>60</v>
      </c>
      <c r="H134" s="9" t="s">
        <v>138</v>
      </c>
      <c r="I134" s="12">
        <v>539500</v>
      </c>
      <c r="J134" s="12">
        <v>0</v>
      </c>
      <c r="K134" s="12">
        <f t="shared" si="11"/>
        <v>539500</v>
      </c>
      <c r="L134" s="12">
        <v>146800</v>
      </c>
      <c r="M134" s="12">
        <v>0</v>
      </c>
      <c r="N134" s="12">
        <v>0</v>
      </c>
      <c r="O134" s="12">
        <v>0</v>
      </c>
      <c r="P134" s="12">
        <f t="shared" si="12"/>
        <v>686300</v>
      </c>
      <c r="Q134" s="12">
        <v>0</v>
      </c>
      <c r="R134" s="12">
        <v>0</v>
      </c>
      <c r="S134" s="12">
        <v>0</v>
      </c>
      <c r="T134" s="12">
        <f t="shared" si="13"/>
        <v>686300</v>
      </c>
    </row>
    <row r="135" spans="1:20">
      <c r="A135" s="9">
        <v>2024</v>
      </c>
      <c r="B135" s="9" t="s">
        <v>20</v>
      </c>
      <c r="C135" s="9" t="s">
        <v>21</v>
      </c>
      <c r="D135" s="9">
        <v>901127065</v>
      </c>
      <c r="E135" s="9" t="s">
        <v>124</v>
      </c>
      <c r="F135" s="9"/>
      <c r="G135" s="9" t="s">
        <v>60</v>
      </c>
      <c r="H135" s="9" t="s">
        <v>139</v>
      </c>
      <c r="I135" s="12">
        <v>0</v>
      </c>
      <c r="J135" s="12">
        <v>0</v>
      </c>
      <c r="K135" s="12">
        <f t="shared" si="11"/>
        <v>0</v>
      </c>
      <c r="L135" s="12">
        <v>0</v>
      </c>
      <c r="M135" s="12">
        <v>0</v>
      </c>
      <c r="N135" s="12">
        <v>0</v>
      </c>
      <c r="O135" s="12">
        <v>2576239</v>
      </c>
      <c r="P135" s="12">
        <f t="shared" si="12"/>
        <v>2576239</v>
      </c>
      <c r="Q135" s="12">
        <v>0</v>
      </c>
      <c r="R135" s="12">
        <v>0</v>
      </c>
      <c r="S135" s="12">
        <v>0</v>
      </c>
      <c r="T135" s="12">
        <f t="shared" si="13"/>
        <v>2576239</v>
      </c>
    </row>
    <row r="136" spans="1:20">
      <c r="A136" s="9">
        <v>2024</v>
      </c>
      <c r="B136" s="9" t="s">
        <v>20</v>
      </c>
      <c r="C136" s="9" t="s">
        <v>21</v>
      </c>
      <c r="D136" s="9">
        <v>900033371</v>
      </c>
      <c r="E136" s="9" t="s">
        <v>124</v>
      </c>
      <c r="F136" s="9"/>
      <c r="G136" s="9" t="s">
        <v>60</v>
      </c>
      <c r="H136" s="9" t="s">
        <v>140</v>
      </c>
      <c r="I136" s="12">
        <v>0</v>
      </c>
      <c r="J136" s="12">
        <v>0</v>
      </c>
      <c r="K136" s="12">
        <f t="shared" si="11"/>
        <v>0</v>
      </c>
      <c r="L136" s="12">
        <v>0</v>
      </c>
      <c r="M136" s="12">
        <v>0</v>
      </c>
      <c r="N136" s="12">
        <v>0</v>
      </c>
      <c r="O136" s="12">
        <v>46400</v>
      </c>
      <c r="P136" s="12">
        <f t="shared" si="12"/>
        <v>46400</v>
      </c>
      <c r="Q136" s="12">
        <v>0</v>
      </c>
      <c r="R136" s="12">
        <v>0</v>
      </c>
      <c r="S136" s="12">
        <v>0</v>
      </c>
      <c r="T136" s="12">
        <f t="shared" si="13"/>
        <v>46400</v>
      </c>
    </row>
    <row r="137" spans="1:20">
      <c r="A137" s="9">
        <v>2024</v>
      </c>
      <c r="B137" s="9" t="s">
        <v>20</v>
      </c>
      <c r="C137" s="9" t="s">
        <v>21</v>
      </c>
      <c r="D137" s="9">
        <v>901126909</v>
      </c>
      <c r="E137" s="9" t="s">
        <v>124</v>
      </c>
      <c r="F137" s="9"/>
      <c r="G137" s="9" t="s">
        <v>60</v>
      </c>
      <c r="H137" s="9" t="s">
        <v>141</v>
      </c>
      <c r="I137" s="12">
        <v>0</v>
      </c>
      <c r="J137" s="12">
        <v>0</v>
      </c>
      <c r="K137" s="12">
        <f t="shared" si="11"/>
        <v>0</v>
      </c>
      <c r="L137" s="12">
        <v>0</v>
      </c>
      <c r="M137" s="12">
        <v>0</v>
      </c>
      <c r="N137" s="12">
        <v>4079001</v>
      </c>
      <c r="O137" s="12">
        <v>0</v>
      </c>
      <c r="P137" s="12">
        <f t="shared" si="12"/>
        <v>4079001</v>
      </c>
      <c r="Q137" s="12">
        <v>0</v>
      </c>
      <c r="R137" s="12">
        <v>0</v>
      </c>
      <c r="S137" s="12">
        <v>0</v>
      </c>
      <c r="T137" s="12">
        <f t="shared" si="13"/>
        <v>4079001</v>
      </c>
    </row>
    <row r="138" spans="1:20">
      <c r="A138" s="9">
        <v>2024</v>
      </c>
      <c r="B138" s="9" t="s">
        <v>20</v>
      </c>
      <c r="C138" s="9" t="s">
        <v>21</v>
      </c>
      <c r="D138" s="9">
        <v>900914254</v>
      </c>
      <c r="E138" s="9" t="s">
        <v>124</v>
      </c>
      <c r="F138" s="9"/>
      <c r="G138" s="9" t="s">
        <v>60</v>
      </c>
      <c r="H138" s="9" t="s">
        <v>142</v>
      </c>
      <c r="I138" s="12">
        <v>0</v>
      </c>
      <c r="J138" s="12">
        <v>0</v>
      </c>
      <c r="K138" s="12">
        <f t="shared" si="11"/>
        <v>0</v>
      </c>
      <c r="L138" s="12">
        <v>0</v>
      </c>
      <c r="M138" s="12">
        <v>0</v>
      </c>
      <c r="N138" s="12">
        <v>3100819</v>
      </c>
      <c r="O138" s="12">
        <v>173928</v>
      </c>
      <c r="P138" s="12">
        <f t="shared" si="12"/>
        <v>3274747</v>
      </c>
      <c r="Q138" s="12">
        <v>0</v>
      </c>
      <c r="R138" s="12">
        <v>148200</v>
      </c>
      <c r="S138" s="12">
        <v>0</v>
      </c>
      <c r="T138" s="12">
        <f t="shared" si="13"/>
        <v>3422947</v>
      </c>
    </row>
    <row r="139" spans="1:20">
      <c r="A139" s="9">
        <v>2024</v>
      </c>
      <c r="B139" s="9" t="s">
        <v>20</v>
      </c>
      <c r="C139" s="9" t="s">
        <v>21</v>
      </c>
      <c r="D139" s="9">
        <v>830081501</v>
      </c>
      <c r="E139" s="9" t="s">
        <v>124</v>
      </c>
      <c r="F139" s="9"/>
      <c r="G139" s="9" t="s">
        <v>60</v>
      </c>
      <c r="H139" s="9" t="s">
        <v>143</v>
      </c>
      <c r="I139" s="12">
        <v>0</v>
      </c>
      <c r="J139" s="12">
        <v>0</v>
      </c>
      <c r="K139" s="12">
        <f t="shared" si="11"/>
        <v>0</v>
      </c>
      <c r="L139" s="12">
        <v>0</v>
      </c>
      <c r="M139" s="12">
        <v>0</v>
      </c>
      <c r="N139" s="12">
        <v>189943</v>
      </c>
      <c r="O139" s="12">
        <v>0</v>
      </c>
      <c r="P139" s="12">
        <f t="shared" si="12"/>
        <v>189943</v>
      </c>
      <c r="Q139" s="12">
        <v>0</v>
      </c>
      <c r="R139" s="12">
        <v>0</v>
      </c>
      <c r="S139" s="12">
        <v>0</v>
      </c>
      <c r="T139" s="12">
        <f t="shared" si="13"/>
        <v>189943</v>
      </c>
    </row>
    <row r="140" spans="1:20">
      <c r="A140" s="9">
        <v>2024</v>
      </c>
      <c r="B140" s="9" t="s">
        <v>20</v>
      </c>
      <c r="C140" s="9" t="s">
        <v>21</v>
      </c>
      <c r="D140" s="9">
        <v>800112806</v>
      </c>
      <c r="E140" s="9" t="s">
        <v>144</v>
      </c>
      <c r="F140" s="9"/>
      <c r="G140" s="9" t="s">
        <v>60</v>
      </c>
      <c r="H140" s="9" t="s">
        <v>145</v>
      </c>
      <c r="I140" s="12">
        <v>1571429</v>
      </c>
      <c r="J140" s="12">
        <v>285196</v>
      </c>
      <c r="K140" s="12">
        <f t="shared" si="11"/>
        <v>1856625</v>
      </c>
      <c r="L140" s="12">
        <v>0</v>
      </c>
      <c r="M140" s="12">
        <v>5974227</v>
      </c>
      <c r="N140" s="12">
        <v>14738727</v>
      </c>
      <c r="O140" s="12">
        <v>7931054</v>
      </c>
      <c r="P140" s="12">
        <f t="shared" si="12"/>
        <v>30500633</v>
      </c>
      <c r="Q140" s="12">
        <v>0</v>
      </c>
      <c r="R140" s="12">
        <v>0</v>
      </c>
      <c r="S140" s="12">
        <v>-939588</v>
      </c>
      <c r="T140" s="12">
        <f t="shared" si="13"/>
        <v>29561045</v>
      </c>
    </row>
    <row r="141" spans="1:20">
      <c r="A141" s="9">
        <v>2024</v>
      </c>
      <c r="B141" s="9" t="s">
        <v>20</v>
      </c>
      <c r="C141" s="9" t="s">
        <v>21</v>
      </c>
      <c r="D141" s="9">
        <v>830039670</v>
      </c>
      <c r="E141" s="9" t="s">
        <v>144</v>
      </c>
      <c r="F141" s="9"/>
      <c r="G141" s="9" t="s">
        <v>60</v>
      </c>
      <c r="H141" s="9" t="s">
        <v>146</v>
      </c>
      <c r="I141" s="12">
        <v>0</v>
      </c>
      <c r="J141" s="12">
        <v>0</v>
      </c>
      <c r="K141" s="12">
        <f t="shared" si="11"/>
        <v>0</v>
      </c>
      <c r="L141" s="12">
        <v>0</v>
      </c>
      <c r="M141" s="12">
        <v>0</v>
      </c>
      <c r="N141" s="12">
        <v>0</v>
      </c>
      <c r="O141" s="12">
        <v>7480469</v>
      </c>
      <c r="P141" s="12">
        <f t="shared" si="12"/>
        <v>7480469</v>
      </c>
      <c r="Q141" s="12">
        <v>0</v>
      </c>
      <c r="R141" s="12">
        <v>0</v>
      </c>
      <c r="S141" s="12">
        <v>0</v>
      </c>
      <c r="T141" s="12">
        <f t="shared" si="13"/>
        <v>7480469</v>
      </c>
    </row>
    <row r="142" spans="1:20">
      <c r="A142" s="9">
        <v>2024</v>
      </c>
      <c r="B142" s="9" t="s">
        <v>20</v>
      </c>
      <c r="C142" s="9" t="s">
        <v>21</v>
      </c>
      <c r="D142" s="9">
        <v>830053105</v>
      </c>
      <c r="E142" s="9" t="s">
        <v>144</v>
      </c>
      <c r="F142" s="9"/>
      <c r="G142" s="9" t="s">
        <v>60</v>
      </c>
      <c r="H142" s="9" t="s">
        <v>147</v>
      </c>
      <c r="I142" s="12">
        <v>68936134</v>
      </c>
      <c r="J142" s="12">
        <v>8547808</v>
      </c>
      <c r="K142" s="12">
        <f t="shared" si="11"/>
        <v>77483942</v>
      </c>
      <c r="L142" s="12">
        <v>22003143</v>
      </c>
      <c r="M142" s="12">
        <v>72636927</v>
      </c>
      <c r="N142" s="12">
        <v>0</v>
      </c>
      <c r="O142" s="12">
        <v>27172494.199999999</v>
      </c>
      <c r="P142" s="12">
        <f t="shared" si="12"/>
        <v>199296506.19999999</v>
      </c>
      <c r="Q142" s="12">
        <v>5264340.26</v>
      </c>
      <c r="R142" s="12">
        <v>199674214</v>
      </c>
      <c r="S142" s="12">
        <v>-51513937.119999997</v>
      </c>
      <c r="T142" s="12">
        <f t="shared" si="13"/>
        <v>352721123.33999997</v>
      </c>
    </row>
    <row r="143" spans="1:20">
      <c r="A143" s="9">
        <v>2024</v>
      </c>
      <c r="B143" s="9" t="s">
        <v>20</v>
      </c>
      <c r="C143" s="9" t="s">
        <v>21</v>
      </c>
      <c r="D143" s="9">
        <v>901495943</v>
      </c>
      <c r="E143" s="9" t="s">
        <v>144</v>
      </c>
      <c r="F143" s="9"/>
      <c r="G143" s="9" t="s">
        <v>60</v>
      </c>
      <c r="H143" s="9" t="s">
        <v>148</v>
      </c>
      <c r="I143" s="12">
        <v>0</v>
      </c>
      <c r="J143" s="12">
        <v>0</v>
      </c>
      <c r="K143" s="12">
        <f t="shared" si="11"/>
        <v>0</v>
      </c>
      <c r="L143" s="12">
        <v>0</v>
      </c>
      <c r="M143" s="12">
        <v>0</v>
      </c>
      <c r="N143" s="12">
        <v>0</v>
      </c>
      <c r="O143" s="12">
        <v>4727451</v>
      </c>
      <c r="P143" s="12">
        <f t="shared" si="12"/>
        <v>4727451</v>
      </c>
      <c r="Q143" s="12">
        <v>0</v>
      </c>
      <c r="R143" s="12">
        <v>0</v>
      </c>
      <c r="S143" s="12">
        <v>0</v>
      </c>
      <c r="T143" s="12">
        <f t="shared" si="13"/>
        <v>4727451</v>
      </c>
    </row>
    <row r="144" spans="1:20">
      <c r="A144" s="9">
        <v>2024</v>
      </c>
      <c r="B144" s="9" t="s">
        <v>20</v>
      </c>
      <c r="C144" s="9" t="s">
        <v>21</v>
      </c>
      <c r="D144" s="9">
        <v>860525148</v>
      </c>
      <c r="E144" s="9" t="s">
        <v>144</v>
      </c>
      <c r="F144" s="9"/>
      <c r="G144" s="9" t="s">
        <v>60</v>
      </c>
      <c r="H144" s="9" t="s">
        <v>149</v>
      </c>
      <c r="I144" s="12">
        <v>0</v>
      </c>
      <c r="J144" s="12">
        <v>0</v>
      </c>
      <c r="K144" s="12">
        <f t="shared" si="11"/>
        <v>0</v>
      </c>
      <c r="L144" s="12">
        <v>0</v>
      </c>
      <c r="M144" s="12">
        <v>0</v>
      </c>
      <c r="N144" s="12">
        <v>0</v>
      </c>
      <c r="O144" s="12">
        <v>16811675</v>
      </c>
      <c r="P144" s="12">
        <f t="shared" si="12"/>
        <v>16811675</v>
      </c>
      <c r="Q144" s="12">
        <v>0</v>
      </c>
      <c r="R144" s="12">
        <v>0</v>
      </c>
      <c r="S144" s="12">
        <v>0</v>
      </c>
      <c r="T144" s="12">
        <f t="shared" si="13"/>
        <v>16811675</v>
      </c>
    </row>
    <row r="145" spans="1:20">
      <c r="A145" s="9">
        <v>2024</v>
      </c>
      <c r="B145" s="9" t="s">
        <v>20</v>
      </c>
      <c r="C145" s="9" t="s">
        <v>21</v>
      </c>
      <c r="D145" s="9">
        <v>899999068</v>
      </c>
      <c r="E145" s="9" t="s">
        <v>144</v>
      </c>
      <c r="F145" s="9"/>
      <c r="G145" s="9" t="s">
        <v>60</v>
      </c>
      <c r="H145" s="9" t="s">
        <v>150</v>
      </c>
      <c r="I145" s="12">
        <v>0</v>
      </c>
      <c r="J145" s="12">
        <v>0</v>
      </c>
      <c r="K145" s="12">
        <f t="shared" si="11"/>
        <v>0</v>
      </c>
      <c r="L145" s="12">
        <v>0</v>
      </c>
      <c r="M145" s="12">
        <v>1717100</v>
      </c>
      <c r="N145" s="12">
        <v>285400</v>
      </c>
      <c r="O145" s="12">
        <v>3178121</v>
      </c>
      <c r="P145" s="12">
        <f t="shared" si="12"/>
        <v>5180621</v>
      </c>
      <c r="Q145" s="12">
        <v>0</v>
      </c>
      <c r="R145" s="12">
        <v>202400</v>
      </c>
      <c r="S145" s="12">
        <v>0</v>
      </c>
      <c r="T145" s="12">
        <f t="shared" si="13"/>
        <v>5383021</v>
      </c>
    </row>
    <row r="146" spans="1:20">
      <c r="A146" s="9">
        <v>2024</v>
      </c>
      <c r="B146" s="9" t="s">
        <v>20</v>
      </c>
      <c r="C146" s="9" t="s">
        <v>21</v>
      </c>
      <c r="D146" s="9">
        <v>830040256</v>
      </c>
      <c r="E146" s="9" t="s">
        <v>144</v>
      </c>
      <c r="F146" s="9"/>
      <c r="G146" s="9" t="s">
        <v>60</v>
      </c>
      <c r="H146" s="9" t="s">
        <v>151</v>
      </c>
      <c r="I146" s="12">
        <v>0</v>
      </c>
      <c r="J146" s="12">
        <v>4681771</v>
      </c>
      <c r="K146" s="12">
        <f t="shared" si="11"/>
        <v>4681771</v>
      </c>
      <c r="L146" s="12">
        <v>0</v>
      </c>
      <c r="M146" s="12">
        <v>0</v>
      </c>
      <c r="N146" s="12">
        <v>0</v>
      </c>
      <c r="O146" s="12">
        <v>0</v>
      </c>
      <c r="P146" s="12">
        <f t="shared" si="12"/>
        <v>4681771</v>
      </c>
      <c r="Q146" s="12">
        <v>0</v>
      </c>
      <c r="R146" s="12">
        <v>0</v>
      </c>
      <c r="S146" s="12">
        <v>0</v>
      </c>
      <c r="T146" s="12">
        <f t="shared" si="13"/>
        <v>4681771</v>
      </c>
    </row>
    <row r="147" spans="1:20">
      <c r="A147" s="9">
        <v>2024</v>
      </c>
      <c r="B147" s="9" t="s">
        <v>20</v>
      </c>
      <c r="C147" s="9" t="s">
        <v>21</v>
      </c>
      <c r="D147" s="9">
        <v>900336524</v>
      </c>
      <c r="E147" s="9" t="s">
        <v>144</v>
      </c>
      <c r="F147" s="9"/>
      <c r="G147" s="9" t="s">
        <v>60</v>
      </c>
      <c r="H147" s="9" t="s">
        <v>152</v>
      </c>
      <c r="I147" s="12">
        <v>35889800</v>
      </c>
      <c r="J147" s="12">
        <v>18195222</v>
      </c>
      <c r="K147" s="12">
        <f t="shared" si="11"/>
        <v>54085022</v>
      </c>
      <c r="L147" s="12">
        <v>25040356</v>
      </c>
      <c r="M147" s="12">
        <v>54500625</v>
      </c>
      <c r="N147" s="12">
        <v>10686316</v>
      </c>
      <c r="O147" s="12">
        <v>0</v>
      </c>
      <c r="P147" s="12">
        <f t="shared" si="12"/>
        <v>144312319</v>
      </c>
      <c r="Q147" s="12">
        <v>0</v>
      </c>
      <c r="R147" s="12">
        <v>1167737</v>
      </c>
      <c r="S147" s="12">
        <v>-25423272.75</v>
      </c>
      <c r="T147" s="12">
        <f t="shared" si="13"/>
        <v>120056783.25</v>
      </c>
    </row>
    <row r="148" spans="1:20">
      <c r="A148" s="9">
        <v>2024</v>
      </c>
      <c r="B148" s="9" t="s">
        <v>20</v>
      </c>
      <c r="C148" s="9" t="s">
        <v>21</v>
      </c>
      <c r="D148" s="9">
        <v>901153056</v>
      </c>
      <c r="E148" s="9" t="s">
        <v>144</v>
      </c>
      <c r="F148" s="9"/>
      <c r="G148" s="9" t="s">
        <v>60</v>
      </c>
      <c r="H148" s="9" t="s">
        <v>153</v>
      </c>
      <c r="I148" s="12">
        <v>0</v>
      </c>
      <c r="J148" s="12">
        <v>0</v>
      </c>
      <c r="K148" s="12">
        <f t="shared" si="11"/>
        <v>0</v>
      </c>
      <c r="L148" s="12">
        <v>0</v>
      </c>
      <c r="M148" s="12">
        <v>0</v>
      </c>
      <c r="N148" s="12">
        <v>0</v>
      </c>
      <c r="O148" s="12">
        <v>72544</v>
      </c>
      <c r="P148" s="12">
        <f t="shared" si="12"/>
        <v>72544</v>
      </c>
      <c r="Q148" s="12">
        <v>0</v>
      </c>
      <c r="R148" s="12">
        <v>0</v>
      </c>
      <c r="S148" s="12">
        <v>0</v>
      </c>
      <c r="T148" s="12">
        <f t="shared" si="13"/>
        <v>72544</v>
      </c>
    </row>
    <row r="149" spans="1:20">
      <c r="A149" s="9">
        <v>2024</v>
      </c>
      <c r="B149" s="9" t="s">
        <v>20</v>
      </c>
      <c r="C149" s="9" t="s">
        <v>21</v>
      </c>
      <c r="D149" s="9">
        <v>901433263</v>
      </c>
      <c r="E149" s="9" t="s">
        <v>144</v>
      </c>
      <c r="F149" s="9"/>
      <c r="G149" s="9" t="s">
        <v>60</v>
      </c>
      <c r="H149" s="9" t="s">
        <v>154</v>
      </c>
      <c r="I149" s="12">
        <v>0</v>
      </c>
      <c r="J149" s="12">
        <v>0</v>
      </c>
      <c r="K149" s="12">
        <f t="shared" ref="K149:K150" si="14">+I149+J149</f>
        <v>0</v>
      </c>
      <c r="L149" s="12">
        <v>0</v>
      </c>
      <c r="M149" s="12">
        <v>0</v>
      </c>
      <c r="N149" s="12">
        <v>534600</v>
      </c>
      <c r="O149" s="12">
        <v>0</v>
      </c>
      <c r="P149" s="12">
        <f t="shared" ref="P149:P150" si="15">+SUM(K149:O149)</f>
        <v>534600</v>
      </c>
      <c r="Q149" s="12">
        <v>0</v>
      </c>
      <c r="R149" s="12">
        <v>2639143</v>
      </c>
      <c r="S149" s="12">
        <v>0</v>
      </c>
      <c r="T149" s="12">
        <f t="shared" ref="T149:T150" si="16">+SUM(P149:S149)</f>
        <v>3173743</v>
      </c>
    </row>
    <row r="150" spans="1:20">
      <c r="A150" s="9">
        <v>2024</v>
      </c>
      <c r="B150" s="9" t="s">
        <v>20</v>
      </c>
      <c r="C150" s="9" t="s">
        <v>21</v>
      </c>
      <c r="D150" s="9">
        <v>901440176</v>
      </c>
      <c r="E150" s="9" t="s">
        <v>144</v>
      </c>
      <c r="F150" s="9"/>
      <c r="G150" s="9" t="s">
        <v>60</v>
      </c>
      <c r="H150" s="9" t="s">
        <v>155</v>
      </c>
      <c r="I150" s="12">
        <v>0</v>
      </c>
      <c r="J150" s="12">
        <v>0</v>
      </c>
      <c r="K150" s="12">
        <f t="shared" si="14"/>
        <v>0</v>
      </c>
      <c r="L150" s="12">
        <v>0</v>
      </c>
      <c r="M150" s="12">
        <v>5526798</v>
      </c>
      <c r="N150" s="12">
        <v>207222</v>
      </c>
      <c r="O150" s="12">
        <v>2842089</v>
      </c>
      <c r="P150" s="12">
        <f t="shared" si="15"/>
        <v>8576109</v>
      </c>
      <c r="Q150" s="12">
        <v>0</v>
      </c>
      <c r="R150" s="12">
        <v>404800</v>
      </c>
      <c r="S150" s="12">
        <v>0</v>
      </c>
      <c r="T150" s="12">
        <f t="shared" si="16"/>
        <v>8980909</v>
      </c>
    </row>
    <row r="151" spans="1:20">
      <c r="A151" s="9">
        <v>2024</v>
      </c>
      <c r="B151" s="9" t="s">
        <v>20</v>
      </c>
      <c r="C151" s="9" t="s">
        <v>21</v>
      </c>
      <c r="D151" s="9">
        <v>901540992</v>
      </c>
      <c r="E151" s="9" t="s">
        <v>144</v>
      </c>
      <c r="F151" s="9"/>
      <c r="G151" s="9" t="s">
        <v>60</v>
      </c>
      <c r="H151" s="9" t="s">
        <v>156</v>
      </c>
      <c r="I151" s="12">
        <v>14273774</v>
      </c>
      <c r="J151" s="12">
        <v>15180585</v>
      </c>
      <c r="K151" s="12">
        <f t="shared" si="11"/>
        <v>29454359</v>
      </c>
      <c r="L151" s="12">
        <v>13227256</v>
      </c>
      <c r="M151" s="12">
        <v>10999394</v>
      </c>
      <c r="N151" s="12">
        <v>8967349</v>
      </c>
      <c r="O151" s="12">
        <v>12075076</v>
      </c>
      <c r="P151" s="12">
        <f t="shared" si="12"/>
        <v>74723434</v>
      </c>
      <c r="Q151" s="12">
        <v>0</v>
      </c>
      <c r="R151" s="12">
        <v>6661662</v>
      </c>
      <c r="S151" s="12">
        <v>-5384761</v>
      </c>
      <c r="T151" s="12">
        <f t="shared" si="13"/>
        <v>76000335</v>
      </c>
    </row>
    <row r="152" spans="1:20">
      <c r="A152" s="9">
        <v>2024</v>
      </c>
      <c r="B152" s="9" t="s">
        <v>20</v>
      </c>
      <c r="C152" s="9" t="s">
        <v>21</v>
      </c>
      <c r="D152" s="9">
        <v>901542573</v>
      </c>
      <c r="E152" s="9" t="s">
        <v>144</v>
      </c>
      <c r="F152" s="9"/>
      <c r="G152" s="9" t="s">
        <v>60</v>
      </c>
      <c r="H152" s="9" t="s">
        <v>157</v>
      </c>
      <c r="I152" s="12">
        <v>701034</v>
      </c>
      <c r="J152" s="12">
        <v>0</v>
      </c>
      <c r="K152" s="12">
        <f t="shared" si="11"/>
        <v>701034</v>
      </c>
      <c r="L152" s="12">
        <v>0</v>
      </c>
      <c r="M152" s="12">
        <v>0</v>
      </c>
      <c r="N152" s="12">
        <v>0</v>
      </c>
      <c r="O152" s="12">
        <v>0</v>
      </c>
      <c r="P152" s="12">
        <f t="shared" si="12"/>
        <v>701034</v>
      </c>
      <c r="Q152" s="12">
        <v>0</v>
      </c>
      <c r="R152" s="12">
        <v>0</v>
      </c>
      <c r="S152" s="12">
        <v>0</v>
      </c>
      <c r="T152" s="12">
        <f t="shared" si="13"/>
        <v>701034</v>
      </c>
    </row>
    <row r="153" spans="1:20">
      <c r="A153" s="9">
        <v>2024</v>
      </c>
      <c r="B153" s="9" t="s">
        <v>20</v>
      </c>
      <c r="C153" s="9" t="s">
        <v>21</v>
      </c>
      <c r="D153" s="9">
        <v>901541302</v>
      </c>
      <c r="E153" s="9" t="s">
        <v>144</v>
      </c>
      <c r="F153" s="9"/>
      <c r="G153" s="9" t="s">
        <v>60</v>
      </c>
      <c r="H153" s="9" t="s">
        <v>158</v>
      </c>
      <c r="I153" s="12">
        <v>0</v>
      </c>
      <c r="J153" s="12">
        <v>4689719</v>
      </c>
      <c r="K153" s="12">
        <f t="shared" si="11"/>
        <v>4689719</v>
      </c>
      <c r="L153" s="12">
        <v>0</v>
      </c>
      <c r="M153" s="12">
        <v>12699657</v>
      </c>
      <c r="N153" s="12">
        <v>555965</v>
      </c>
      <c r="O153" s="12">
        <v>163700</v>
      </c>
      <c r="P153" s="12">
        <f t="shared" si="12"/>
        <v>18109041</v>
      </c>
      <c r="Q153" s="12">
        <v>0</v>
      </c>
      <c r="R153" s="12">
        <v>0</v>
      </c>
      <c r="S153" s="12">
        <v>-14854900</v>
      </c>
      <c r="T153" s="12">
        <f t="shared" si="13"/>
        <v>3254141</v>
      </c>
    </row>
    <row r="154" spans="1:20">
      <c r="A154" s="9">
        <v>2024</v>
      </c>
      <c r="B154" s="9" t="s">
        <v>20</v>
      </c>
      <c r="C154" s="9" t="s">
        <v>21</v>
      </c>
      <c r="D154" s="9">
        <v>901540793</v>
      </c>
      <c r="E154" s="9" t="s">
        <v>144</v>
      </c>
      <c r="F154" s="9"/>
      <c r="G154" s="9" t="s">
        <v>60</v>
      </c>
      <c r="H154" s="9" t="s">
        <v>159</v>
      </c>
      <c r="I154" s="12">
        <v>0</v>
      </c>
      <c r="J154" s="12">
        <v>0</v>
      </c>
      <c r="K154" s="12">
        <f t="shared" si="11"/>
        <v>0</v>
      </c>
      <c r="L154" s="12">
        <v>0</v>
      </c>
      <c r="M154" s="12">
        <v>388981</v>
      </c>
      <c r="N154" s="12">
        <v>0</v>
      </c>
      <c r="O154" s="12">
        <v>0</v>
      </c>
      <c r="P154" s="12">
        <f t="shared" si="12"/>
        <v>388981</v>
      </c>
      <c r="Q154" s="12">
        <v>0</v>
      </c>
      <c r="R154" s="12">
        <v>0</v>
      </c>
      <c r="S154" s="12">
        <v>0</v>
      </c>
      <c r="T154" s="12">
        <f t="shared" si="13"/>
        <v>388981</v>
      </c>
    </row>
    <row r="155" spans="1:20">
      <c r="A155" s="9">
        <v>2024</v>
      </c>
      <c r="B155" s="9" t="s">
        <v>20</v>
      </c>
      <c r="C155" s="9" t="s">
        <v>21</v>
      </c>
      <c r="D155" s="9">
        <v>901541037</v>
      </c>
      <c r="E155" s="9" t="s">
        <v>144</v>
      </c>
      <c r="F155" s="9"/>
      <c r="G155" s="9" t="s">
        <v>60</v>
      </c>
      <c r="H155" s="9" t="s">
        <v>160</v>
      </c>
      <c r="I155" s="12">
        <v>0</v>
      </c>
      <c r="J155" s="12">
        <v>0</v>
      </c>
      <c r="K155" s="12">
        <f t="shared" si="11"/>
        <v>0</v>
      </c>
      <c r="L155" s="12">
        <v>0</v>
      </c>
      <c r="M155" s="12">
        <v>0</v>
      </c>
      <c r="N155" s="12">
        <v>0</v>
      </c>
      <c r="O155" s="12">
        <v>650527</v>
      </c>
      <c r="P155" s="12">
        <f t="shared" si="12"/>
        <v>650527</v>
      </c>
      <c r="Q155" s="12">
        <v>0</v>
      </c>
      <c r="R155" s="12">
        <v>0</v>
      </c>
      <c r="S155" s="12">
        <v>0</v>
      </c>
      <c r="T155" s="12">
        <f t="shared" si="13"/>
        <v>650527</v>
      </c>
    </row>
    <row r="156" spans="1:20">
      <c r="A156" s="9">
        <v>2024</v>
      </c>
      <c r="B156" s="9" t="s">
        <v>20</v>
      </c>
      <c r="C156" s="9" t="s">
        <v>21</v>
      </c>
      <c r="D156" s="9">
        <v>901541021</v>
      </c>
      <c r="E156" s="9" t="s">
        <v>144</v>
      </c>
      <c r="F156" s="9"/>
      <c r="G156" s="9" t="s">
        <v>60</v>
      </c>
      <c r="H156" s="9" t="s">
        <v>161</v>
      </c>
      <c r="I156" s="12">
        <v>0</v>
      </c>
      <c r="J156" s="12">
        <v>0</v>
      </c>
      <c r="K156" s="12">
        <f t="shared" si="11"/>
        <v>0</v>
      </c>
      <c r="L156" s="12">
        <v>0</v>
      </c>
      <c r="M156" s="12">
        <v>189900</v>
      </c>
      <c r="N156" s="12">
        <v>1203900</v>
      </c>
      <c r="O156" s="12">
        <v>0</v>
      </c>
      <c r="P156" s="12">
        <f t="shared" si="12"/>
        <v>1393800</v>
      </c>
      <c r="Q156" s="12">
        <v>0</v>
      </c>
      <c r="R156" s="12">
        <v>0</v>
      </c>
      <c r="S156" s="12">
        <v>0</v>
      </c>
      <c r="T156" s="12">
        <f t="shared" si="13"/>
        <v>1393800</v>
      </c>
    </row>
    <row r="157" spans="1:20">
      <c r="A157" s="9">
        <v>2024</v>
      </c>
      <c r="B157" s="9" t="s">
        <v>20</v>
      </c>
      <c r="C157" s="9" t="s">
        <v>21</v>
      </c>
      <c r="D157" s="9">
        <v>901126913</v>
      </c>
      <c r="E157" s="9" t="s">
        <v>144</v>
      </c>
      <c r="F157" s="9"/>
      <c r="G157" s="9" t="s">
        <v>60</v>
      </c>
      <c r="H157" s="9" t="s">
        <v>162</v>
      </c>
      <c r="I157" s="12">
        <v>0</v>
      </c>
      <c r="J157" s="12">
        <v>0</v>
      </c>
      <c r="K157" s="12">
        <f t="shared" si="11"/>
        <v>0</v>
      </c>
      <c r="L157" s="12">
        <v>0</v>
      </c>
      <c r="M157" s="12">
        <v>0</v>
      </c>
      <c r="N157" s="12">
        <v>0</v>
      </c>
      <c r="O157" s="12">
        <v>139259</v>
      </c>
      <c r="P157" s="12">
        <f t="shared" si="12"/>
        <v>139259</v>
      </c>
      <c r="Q157" s="12">
        <v>0</v>
      </c>
      <c r="R157" s="12">
        <v>0</v>
      </c>
      <c r="S157" s="12">
        <v>0</v>
      </c>
      <c r="T157" s="12">
        <f t="shared" si="13"/>
        <v>139259</v>
      </c>
    </row>
    <row r="158" spans="1:20">
      <c r="A158" s="9">
        <v>2024</v>
      </c>
      <c r="B158" s="9" t="s">
        <v>20</v>
      </c>
      <c r="C158" s="9" t="s">
        <v>21</v>
      </c>
      <c r="D158" s="9">
        <v>901682277</v>
      </c>
      <c r="E158" s="9" t="s">
        <v>144</v>
      </c>
      <c r="F158" s="9"/>
      <c r="G158" s="9" t="s">
        <v>60</v>
      </c>
      <c r="H158" s="9" t="s">
        <v>163</v>
      </c>
      <c r="I158" s="12">
        <v>0</v>
      </c>
      <c r="J158" s="12">
        <v>0</v>
      </c>
      <c r="K158" s="12">
        <f t="shared" si="11"/>
        <v>0</v>
      </c>
      <c r="L158" s="12">
        <v>0</v>
      </c>
      <c r="M158" s="12">
        <v>0</v>
      </c>
      <c r="N158" s="12">
        <v>93515018</v>
      </c>
      <c r="O158" s="12">
        <v>67342560</v>
      </c>
      <c r="P158" s="12">
        <f t="shared" si="12"/>
        <v>160857578</v>
      </c>
      <c r="Q158" s="12">
        <v>0</v>
      </c>
      <c r="R158" s="12">
        <v>0</v>
      </c>
      <c r="S158" s="12">
        <v>0</v>
      </c>
      <c r="T158" s="12">
        <f t="shared" si="13"/>
        <v>160857578</v>
      </c>
    </row>
    <row r="159" spans="1:20">
      <c r="A159" s="9">
        <v>2024</v>
      </c>
      <c r="B159" s="9" t="s">
        <v>20</v>
      </c>
      <c r="C159" s="9" t="s">
        <v>21</v>
      </c>
      <c r="D159" s="9">
        <v>0</v>
      </c>
      <c r="E159" s="9" t="s">
        <v>164</v>
      </c>
      <c r="F159" s="9"/>
      <c r="G159" s="9" t="s">
        <v>60</v>
      </c>
      <c r="H159" s="9" t="s">
        <v>164</v>
      </c>
      <c r="I159" s="12">
        <v>25292822.579999998</v>
      </c>
      <c r="J159" s="12">
        <v>29591600</v>
      </c>
      <c r="K159" s="12">
        <f t="shared" si="11"/>
        <v>54884422.579999998</v>
      </c>
      <c r="L159" s="12">
        <v>23735909</v>
      </c>
      <c r="M159" s="12">
        <v>53922682</v>
      </c>
      <c r="N159" s="12">
        <v>187985187</v>
      </c>
      <c r="O159" s="12">
        <v>7286903111</v>
      </c>
      <c r="P159" s="12">
        <f t="shared" si="12"/>
        <v>7607431311.5799999</v>
      </c>
      <c r="Q159" s="12">
        <v>21041744</v>
      </c>
      <c r="R159" s="12">
        <v>0</v>
      </c>
      <c r="S159" s="12">
        <v>0</v>
      </c>
      <c r="T159" s="12">
        <f t="shared" si="13"/>
        <v>7628473055.5799999</v>
      </c>
    </row>
    <row r="160" spans="1:20">
      <c r="A160" s="9">
        <v>2024</v>
      </c>
      <c r="B160" s="9" t="s">
        <v>20</v>
      </c>
      <c r="C160" s="9" t="s">
        <v>21</v>
      </c>
      <c r="D160" s="9">
        <v>800167160</v>
      </c>
      <c r="E160" s="9" t="s">
        <v>165</v>
      </c>
      <c r="F160" s="9"/>
      <c r="G160" s="9" t="s">
        <v>60</v>
      </c>
      <c r="H160" s="9" t="s">
        <v>166</v>
      </c>
      <c r="I160" s="12">
        <v>0</v>
      </c>
      <c r="J160" s="12">
        <v>0</v>
      </c>
      <c r="K160" s="12">
        <f t="shared" si="11"/>
        <v>0</v>
      </c>
      <c r="L160" s="12">
        <v>7272475</v>
      </c>
      <c r="M160" s="12">
        <v>11161433</v>
      </c>
      <c r="N160" s="12">
        <v>0</v>
      </c>
      <c r="O160" s="12">
        <v>13937000</v>
      </c>
      <c r="P160" s="12">
        <f t="shared" si="12"/>
        <v>32370908</v>
      </c>
      <c r="Q160" s="12">
        <v>0</v>
      </c>
      <c r="R160" s="12">
        <v>0</v>
      </c>
      <c r="S160" s="12">
        <v>0</v>
      </c>
      <c r="T160" s="12">
        <f t="shared" si="13"/>
        <v>32370908</v>
      </c>
    </row>
    <row r="161" spans="1:20">
      <c r="A161" s="9">
        <v>2024</v>
      </c>
      <c r="B161" s="9" t="s">
        <v>20</v>
      </c>
      <c r="C161" s="9" t="s">
        <v>21</v>
      </c>
      <c r="D161" s="9">
        <v>830007606</v>
      </c>
      <c r="E161" s="9" t="s">
        <v>165</v>
      </c>
      <c r="F161" s="9"/>
      <c r="G161" s="9" t="s">
        <v>60</v>
      </c>
      <c r="H161" s="9" t="s">
        <v>167</v>
      </c>
      <c r="I161" s="12">
        <v>5035738</v>
      </c>
      <c r="J161" s="12">
        <v>0</v>
      </c>
      <c r="K161" s="12">
        <f t="shared" si="11"/>
        <v>5035738</v>
      </c>
      <c r="L161" s="12">
        <v>0</v>
      </c>
      <c r="M161" s="12">
        <v>0</v>
      </c>
      <c r="N161" s="12">
        <v>0</v>
      </c>
      <c r="O161" s="12">
        <v>0</v>
      </c>
      <c r="P161" s="12">
        <f t="shared" si="12"/>
        <v>5035738</v>
      </c>
      <c r="Q161" s="12">
        <v>0</v>
      </c>
      <c r="R161" s="12">
        <v>0</v>
      </c>
      <c r="S161" s="12">
        <v>-933</v>
      </c>
      <c r="T161" s="12">
        <f t="shared" si="13"/>
        <v>5034805</v>
      </c>
    </row>
    <row r="162" spans="1:20">
      <c r="A162" s="9">
        <v>2024</v>
      </c>
      <c r="B162" s="9" t="s">
        <v>20</v>
      </c>
      <c r="C162" s="9" t="s">
        <v>21</v>
      </c>
      <c r="D162" s="9">
        <v>830040933</v>
      </c>
      <c r="E162" s="9" t="s">
        <v>165</v>
      </c>
      <c r="F162" s="9"/>
      <c r="G162" s="9" t="s">
        <v>60</v>
      </c>
      <c r="H162" s="9" t="s">
        <v>168</v>
      </c>
      <c r="I162" s="12">
        <v>0</v>
      </c>
      <c r="J162" s="12">
        <v>0</v>
      </c>
      <c r="K162" s="12">
        <f t="shared" si="11"/>
        <v>0</v>
      </c>
      <c r="L162" s="12">
        <v>0</v>
      </c>
      <c r="M162" s="12">
        <v>0</v>
      </c>
      <c r="N162" s="12">
        <v>0</v>
      </c>
      <c r="O162" s="12">
        <v>4861949</v>
      </c>
      <c r="P162" s="12">
        <f t="shared" si="12"/>
        <v>4861949</v>
      </c>
      <c r="Q162" s="12">
        <v>0</v>
      </c>
      <c r="R162" s="12">
        <v>0</v>
      </c>
      <c r="S162" s="12">
        <v>0</v>
      </c>
      <c r="T162" s="12">
        <f t="shared" si="13"/>
        <v>4861949</v>
      </c>
    </row>
    <row r="163" spans="1:20">
      <c r="A163" s="9">
        <v>2024</v>
      </c>
      <c r="B163" s="9" t="s">
        <v>20</v>
      </c>
      <c r="C163" s="9" t="s">
        <v>21</v>
      </c>
      <c r="D163" s="9">
        <v>860013720</v>
      </c>
      <c r="E163" s="9" t="s">
        <v>165</v>
      </c>
      <c r="F163" s="9"/>
      <c r="G163" s="9" t="s">
        <v>60</v>
      </c>
      <c r="H163" s="9" t="s">
        <v>169</v>
      </c>
      <c r="I163" s="12">
        <v>0</v>
      </c>
      <c r="J163" s="12">
        <v>0</v>
      </c>
      <c r="K163" s="12">
        <f t="shared" ref="K163:K165" si="17">+I163+J163</f>
        <v>0</v>
      </c>
      <c r="L163" s="12">
        <v>112477654</v>
      </c>
      <c r="M163" s="12">
        <v>0</v>
      </c>
      <c r="N163" s="12">
        <v>7934386</v>
      </c>
      <c r="O163" s="12">
        <v>61937041</v>
      </c>
      <c r="P163" s="12">
        <f t="shared" ref="P163:P165" si="18">+SUM(K163:O163)</f>
        <v>182349081</v>
      </c>
      <c r="Q163" s="12">
        <v>0</v>
      </c>
      <c r="R163" s="12">
        <v>0</v>
      </c>
      <c r="S163" s="12">
        <v>0</v>
      </c>
      <c r="T163" s="12">
        <f t="shared" ref="T163:T165" si="19">+SUM(P163:S163)</f>
        <v>182349081</v>
      </c>
    </row>
    <row r="164" spans="1:20">
      <c r="A164" s="9">
        <v>2024</v>
      </c>
      <c r="B164" s="9" t="s">
        <v>20</v>
      </c>
      <c r="C164" s="9" t="s">
        <v>21</v>
      </c>
      <c r="D164" s="9">
        <v>860013798</v>
      </c>
      <c r="E164" s="9" t="s">
        <v>165</v>
      </c>
      <c r="F164" s="9"/>
      <c r="G164" s="9" t="s">
        <v>60</v>
      </c>
      <c r="H164" s="9" t="s">
        <v>170</v>
      </c>
      <c r="I164" s="12">
        <v>8954291</v>
      </c>
      <c r="J164" s="12">
        <v>0</v>
      </c>
      <c r="K164" s="12">
        <f t="shared" si="17"/>
        <v>8954291</v>
      </c>
      <c r="L164" s="12">
        <v>0</v>
      </c>
      <c r="M164" s="12">
        <v>0</v>
      </c>
      <c r="N164" s="12">
        <v>0</v>
      </c>
      <c r="O164" s="12">
        <v>5513333</v>
      </c>
      <c r="P164" s="12">
        <f t="shared" si="18"/>
        <v>14467624</v>
      </c>
      <c r="Q164" s="12">
        <v>0</v>
      </c>
      <c r="R164" s="12">
        <v>40651200</v>
      </c>
      <c r="S164" s="12">
        <v>0</v>
      </c>
      <c r="T164" s="12">
        <f t="shared" si="19"/>
        <v>55118824</v>
      </c>
    </row>
    <row r="165" spans="1:20">
      <c r="A165" s="9">
        <v>2024</v>
      </c>
      <c r="B165" s="9" t="s">
        <v>20</v>
      </c>
      <c r="C165" s="9" t="s">
        <v>21</v>
      </c>
      <c r="D165" s="9">
        <v>860056070</v>
      </c>
      <c r="E165" s="9" t="s">
        <v>165</v>
      </c>
      <c r="F165" s="9"/>
      <c r="G165" s="9" t="s">
        <v>60</v>
      </c>
      <c r="H165" s="9" t="s">
        <v>171</v>
      </c>
      <c r="I165" s="12">
        <v>0</v>
      </c>
      <c r="J165" s="12">
        <v>0</v>
      </c>
      <c r="K165" s="12">
        <f t="shared" si="17"/>
        <v>0</v>
      </c>
      <c r="L165" s="12">
        <v>0</v>
      </c>
      <c r="M165" s="12">
        <v>0</v>
      </c>
      <c r="N165" s="12">
        <v>45552067</v>
      </c>
      <c r="O165" s="12">
        <v>82485023.359999999</v>
      </c>
      <c r="P165" s="12">
        <f t="shared" si="18"/>
        <v>128037090.36</v>
      </c>
      <c r="Q165" s="12">
        <v>0</v>
      </c>
      <c r="R165" s="12">
        <v>50427344</v>
      </c>
      <c r="S165" s="12">
        <v>0</v>
      </c>
      <c r="T165" s="12">
        <f t="shared" si="19"/>
        <v>178464434.36000001</v>
      </c>
    </row>
    <row r="166" spans="1:20">
      <c r="A166" s="9">
        <v>2024</v>
      </c>
      <c r="B166" s="9" t="s">
        <v>20</v>
      </c>
      <c r="C166" s="9" t="s">
        <v>21</v>
      </c>
      <c r="D166" s="9">
        <v>860403721</v>
      </c>
      <c r="E166" s="9" t="s">
        <v>165</v>
      </c>
      <c r="F166" s="9"/>
      <c r="G166" s="9" t="s">
        <v>60</v>
      </c>
      <c r="H166" s="9" t="s">
        <v>172</v>
      </c>
      <c r="I166" s="12">
        <v>0</v>
      </c>
      <c r="J166" s="12">
        <v>0</v>
      </c>
      <c r="K166" s="12">
        <f t="shared" si="11"/>
        <v>0</v>
      </c>
      <c r="L166" s="12">
        <v>0</v>
      </c>
      <c r="M166" s="12">
        <v>0</v>
      </c>
      <c r="N166" s="12">
        <v>5660100</v>
      </c>
      <c r="O166" s="12">
        <v>53100947</v>
      </c>
      <c r="P166" s="12">
        <f t="shared" si="12"/>
        <v>58761047</v>
      </c>
      <c r="Q166" s="12">
        <v>0</v>
      </c>
      <c r="R166" s="12">
        <v>0</v>
      </c>
      <c r="S166" s="12">
        <v>0</v>
      </c>
      <c r="T166" s="12">
        <f t="shared" si="13"/>
        <v>58761047</v>
      </c>
    </row>
    <row r="167" spans="1:20">
      <c r="A167" s="9">
        <v>2024</v>
      </c>
      <c r="B167" s="9" t="s">
        <v>20</v>
      </c>
      <c r="C167" s="9" t="s">
        <v>21</v>
      </c>
      <c r="D167" s="9">
        <v>860503634</v>
      </c>
      <c r="E167" s="9" t="s">
        <v>165</v>
      </c>
      <c r="F167" s="9"/>
      <c r="G167" s="9" t="s">
        <v>60</v>
      </c>
      <c r="H167" s="9" t="s">
        <v>173</v>
      </c>
      <c r="I167" s="12">
        <v>0</v>
      </c>
      <c r="J167" s="12">
        <v>0</v>
      </c>
      <c r="K167" s="12">
        <f t="shared" si="11"/>
        <v>0</v>
      </c>
      <c r="L167" s="12">
        <v>0</v>
      </c>
      <c r="M167" s="12">
        <v>0</v>
      </c>
      <c r="N167" s="12">
        <v>0</v>
      </c>
      <c r="O167" s="12">
        <v>788092147</v>
      </c>
      <c r="P167" s="12">
        <f t="shared" si="12"/>
        <v>788092147</v>
      </c>
      <c r="Q167" s="12">
        <v>0</v>
      </c>
      <c r="R167" s="12">
        <v>0</v>
      </c>
      <c r="S167" s="12">
        <v>0</v>
      </c>
      <c r="T167" s="12">
        <f t="shared" si="13"/>
        <v>788092147</v>
      </c>
    </row>
    <row r="168" spans="1:20">
      <c r="A168" s="9">
        <v>2024</v>
      </c>
      <c r="B168" s="9" t="s">
        <v>20</v>
      </c>
      <c r="C168" s="9" t="s">
        <v>21</v>
      </c>
      <c r="D168" s="9">
        <v>860075558</v>
      </c>
      <c r="E168" s="9" t="s">
        <v>165</v>
      </c>
      <c r="F168" s="9"/>
      <c r="G168" s="9" t="s">
        <v>60</v>
      </c>
      <c r="H168" s="9" t="s">
        <v>174</v>
      </c>
      <c r="I168" s="12">
        <v>0</v>
      </c>
      <c r="J168" s="12">
        <v>0</v>
      </c>
      <c r="K168" s="12">
        <f t="shared" si="11"/>
        <v>0</v>
      </c>
      <c r="L168" s="12">
        <v>228791262</v>
      </c>
      <c r="M168" s="12">
        <v>0</v>
      </c>
      <c r="N168" s="12">
        <v>38621071</v>
      </c>
      <c r="O168" s="12">
        <v>118086156</v>
      </c>
      <c r="P168" s="12">
        <f t="shared" si="12"/>
        <v>385498489</v>
      </c>
      <c r="Q168" s="12">
        <v>0</v>
      </c>
      <c r="R168" s="12">
        <v>0</v>
      </c>
      <c r="S168" s="12">
        <v>0</v>
      </c>
      <c r="T168" s="12">
        <f t="shared" si="13"/>
        <v>385498489</v>
      </c>
    </row>
    <row r="169" spans="1:20">
      <c r="A169" s="9">
        <v>2024</v>
      </c>
      <c r="B169" s="9" t="s">
        <v>20</v>
      </c>
      <c r="C169" s="9" t="s">
        <v>21</v>
      </c>
      <c r="D169" s="9">
        <v>800216673</v>
      </c>
      <c r="E169" s="9" t="s">
        <v>165</v>
      </c>
      <c r="F169" s="9"/>
      <c r="G169" s="9" t="s">
        <v>60</v>
      </c>
      <c r="H169" s="9" t="s">
        <v>175</v>
      </c>
      <c r="I169" s="12">
        <v>12640476</v>
      </c>
      <c r="J169" s="12">
        <v>0</v>
      </c>
      <c r="K169" s="12">
        <f t="shared" si="11"/>
        <v>12640476</v>
      </c>
      <c r="L169" s="12">
        <v>0</v>
      </c>
      <c r="M169" s="12">
        <v>0</v>
      </c>
      <c r="N169" s="12">
        <v>0</v>
      </c>
      <c r="O169" s="12">
        <v>0</v>
      </c>
      <c r="P169" s="12">
        <f t="shared" si="12"/>
        <v>12640476</v>
      </c>
      <c r="Q169" s="12">
        <v>0</v>
      </c>
      <c r="R169" s="12">
        <v>0</v>
      </c>
      <c r="S169" s="12">
        <v>0</v>
      </c>
      <c r="T169" s="12">
        <f t="shared" si="13"/>
        <v>12640476</v>
      </c>
    </row>
    <row r="170" spans="1:20">
      <c r="A170" s="9">
        <v>2024</v>
      </c>
      <c r="B170" s="9" t="s">
        <v>20</v>
      </c>
      <c r="C170" s="9" t="s">
        <v>21</v>
      </c>
      <c r="D170" s="9">
        <v>830113458</v>
      </c>
      <c r="E170" s="9" t="s">
        <v>165</v>
      </c>
      <c r="F170" s="9"/>
      <c r="G170" s="9" t="s">
        <v>60</v>
      </c>
      <c r="H170" s="9" t="s">
        <v>176</v>
      </c>
      <c r="I170" s="12">
        <v>0</v>
      </c>
      <c r="J170" s="12">
        <v>0</v>
      </c>
      <c r="K170" s="12">
        <f t="shared" si="11"/>
        <v>0</v>
      </c>
      <c r="L170" s="12">
        <v>0</v>
      </c>
      <c r="M170" s="12">
        <v>0</v>
      </c>
      <c r="N170" s="12">
        <v>0</v>
      </c>
      <c r="O170" s="12">
        <v>5193288</v>
      </c>
      <c r="P170" s="12">
        <f t="shared" si="12"/>
        <v>5193288</v>
      </c>
      <c r="Q170" s="12">
        <v>0</v>
      </c>
      <c r="R170" s="12">
        <v>0</v>
      </c>
      <c r="S170" s="12">
        <v>0</v>
      </c>
      <c r="T170" s="12">
        <f t="shared" si="13"/>
        <v>5193288</v>
      </c>
    </row>
    <row r="171" spans="1:20">
      <c r="A171" s="9">
        <v>2024</v>
      </c>
      <c r="B171" s="9" t="s">
        <v>20</v>
      </c>
      <c r="C171" s="9" t="s">
        <v>21</v>
      </c>
      <c r="D171" s="9">
        <v>860503837</v>
      </c>
      <c r="E171" s="9" t="s">
        <v>165</v>
      </c>
      <c r="F171" s="9"/>
      <c r="G171" s="9" t="s">
        <v>60</v>
      </c>
      <c r="H171" s="9" t="s">
        <v>177</v>
      </c>
      <c r="I171" s="12">
        <v>22888786</v>
      </c>
      <c r="J171" s="12">
        <v>0</v>
      </c>
      <c r="K171" s="12">
        <f t="shared" si="11"/>
        <v>22888786</v>
      </c>
      <c r="L171" s="12">
        <v>0</v>
      </c>
      <c r="M171" s="12">
        <v>0</v>
      </c>
      <c r="N171" s="12">
        <v>0</v>
      </c>
      <c r="O171" s="12">
        <v>4122190</v>
      </c>
      <c r="P171" s="12">
        <f t="shared" si="12"/>
        <v>27010976</v>
      </c>
      <c r="Q171" s="12">
        <v>0</v>
      </c>
      <c r="R171" s="12">
        <v>0</v>
      </c>
      <c r="S171" s="12">
        <v>-556325</v>
      </c>
      <c r="T171" s="12">
        <f t="shared" si="13"/>
        <v>26454651</v>
      </c>
    </row>
    <row r="172" spans="1:20">
      <c r="A172" s="9">
        <v>2024</v>
      </c>
      <c r="B172" s="9" t="s">
        <v>20</v>
      </c>
      <c r="C172" s="9" t="s">
        <v>21</v>
      </c>
      <c r="D172" s="9">
        <v>860066789</v>
      </c>
      <c r="E172" s="9" t="s">
        <v>165</v>
      </c>
      <c r="F172" s="9"/>
      <c r="G172" s="9" t="s">
        <v>60</v>
      </c>
      <c r="H172" s="9" t="s">
        <v>178</v>
      </c>
      <c r="I172" s="12">
        <v>614097135</v>
      </c>
      <c r="J172" s="12">
        <v>717422251</v>
      </c>
      <c r="K172" s="12">
        <f t="shared" si="11"/>
        <v>1331519386</v>
      </c>
      <c r="L172" s="12">
        <v>0</v>
      </c>
      <c r="M172" s="12">
        <v>0</v>
      </c>
      <c r="N172" s="12">
        <v>653046433</v>
      </c>
      <c r="O172" s="12">
        <v>328763110</v>
      </c>
      <c r="P172" s="12">
        <f t="shared" si="12"/>
        <v>2313328929</v>
      </c>
      <c r="Q172" s="12">
        <v>0</v>
      </c>
      <c r="R172" s="12">
        <v>0</v>
      </c>
      <c r="S172" s="12">
        <v>-3000000</v>
      </c>
      <c r="T172" s="12">
        <f t="shared" si="13"/>
        <v>2310328929</v>
      </c>
    </row>
    <row r="173" spans="1:20">
      <c r="A173" s="9">
        <v>2024</v>
      </c>
      <c r="B173" s="9" t="s">
        <v>20</v>
      </c>
      <c r="C173" s="9" t="s">
        <v>21</v>
      </c>
      <c r="D173" s="9">
        <v>860007759</v>
      </c>
      <c r="E173" s="9" t="s">
        <v>165</v>
      </c>
      <c r="F173" s="9"/>
      <c r="G173" s="9" t="s">
        <v>60</v>
      </c>
      <c r="H173" s="9" t="s">
        <v>179</v>
      </c>
      <c r="I173" s="12">
        <v>0</v>
      </c>
      <c r="J173" s="12">
        <v>0</v>
      </c>
      <c r="K173" s="12">
        <f t="shared" si="11"/>
        <v>0</v>
      </c>
      <c r="L173" s="12">
        <v>18711471</v>
      </c>
      <c r="M173" s="12">
        <v>0</v>
      </c>
      <c r="N173" s="12">
        <v>13428750</v>
      </c>
      <c r="O173" s="12">
        <v>29801164</v>
      </c>
      <c r="P173" s="12">
        <f t="shared" si="12"/>
        <v>61941385</v>
      </c>
      <c r="Q173" s="12">
        <v>0</v>
      </c>
      <c r="R173" s="12">
        <v>0</v>
      </c>
      <c r="S173" s="12">
        <v>0</v>
      </c>
      <c r="T173" s="12">
        <f t="shared" si="13"/>
        <v>61941385</v>
      </c>
    </row>
    <row r="174" spans="1:20">
      <c r="A174" s="9">
        <v>2024</v>
      </c>
      <c r="B174" s="9" t="s">
        <v>20</v>
      </c>
      <c r="C174" s="9" t="s">
        <v>21</v>
      </c>
      <c r="D174" s="9">
        <v>860051853</v>
      </c>
      <c r="E174" s="9" t="s">
        <v>165</v>
      </c>
      <c r="F174" s="9"/>
      <c r="G174" s="9" t="s">
        <v>60</v>
      </c>
      <c r="H174" s="9" t="s">
        <v>180</v>
      </c>
      <c r="I174" s="12">
        <v>0</v>
      </c>
      <c r="J174" s="12">
        <v>0</v>
      </c>
      <c r="K174" s="12">
        <f t="shared" si="11"/>
        <v>0</v>
      </c>
      <c r="L174" s="12">
        <v>0</v>
      </c>
      <c r="M174" s="12">
        <v>39851083</v>
      </c>
      <c r="N174" s="12">
        <v>12407797</v>
      </c>
      <c r="O174" s="12">
        <v>115520930</v>
      </c>
      <c r="P174" s="12">
        <f t="shared" si="12"/>
        <v>167779810</v>
      </c>
      <c r="Q174" s="12">
        <v>0</v>
      </c>
      <c r="R174" s="12">
        <v>0</v>
      </c>
      <c r="S174" s="12">
        <v>0</v>
      </c>
      <c r="T174" s="12">
        <f t="shared" si="13"/>
        <v>167779810</v>
      </c>
    </row>
    <row r="175" spans="1:20">
      <c r="A175" s="9">
        <v>2024</v>
      </c>
      <c r="B175" s="9" t="s">
        <v>20</v>
      </c>
      <c r="C175" s="9" t="s">
        <v>21</v>
      </c>
      <c r="D175" s="9">
        <v>860517647</v>
      </c>
      <c r="E175" s="9" t="s">
        <v>165</v>
      </c>
      <c r="F175" s="9"/>
      <c r="G175" s="9" t="s">
        <v>60</v>
      </c>
      <c r="H175" s="9" t="s">
        <v>181</v>
      </c>
      <c r="I175" s="12">
        <v>0</v>
      </c>
      <c r="J175" s="12">
        <v>0</v>
      </c>
      <c r="K175" s="12">
        <f t="shared" si="11"/>
        <v>0</v>
      </c>
      <c r="L175" s="12">
        <v>2269754</v>
      </c>
      <c r="M175" s="12">
        <v>0</v>
      </c>
      <c r="N175" s="12">
        <v>0</v>
      </c>
      <c r="O175" s="12">
        <v>0</v>
      </c>
      <c r="P175" s="12">
        <f t="shared" si="12"/>
        <v>2269754</v>
      </c>
      <c r="Q175" s="12">
        <v>0</v>
      </c>
      <c r="R175" s="12">
        <v>0</v>
      </c>
      <c r="S175" s="12">
        <v>0</v>
      </c>
      <c r="T175" s="12">
        <f t="shared" si="13"/>
        <v>2269754</v>
      </c>
    </row>
    <row r="176" spans="1:20">
      <c r="A176" s="9">
        <v>2024</v>
      </c>
      <c r="B176" s="9" t="s">
        <v>20</v>
      </c>
      <c r="C176" s="9" t="s">
        <v>21</v>
      </c>
      <c r="D176" s="9">
        <v>800225340</v>
      </c>
      <c r="E176" s="9" t="s">
        <v>165</v>
      </c>
      <c r="F176" s="9"/>
      <c r="G176" s="9" t="s">
        <v>60</v>
      </c>
      <c r="H176" s="9" t="s">
        <v>182</v>
      </c>
      <c r="I176" s="12">
        <v>0</v>
      </c>
      <c r="J176" s="12">
        <v>0</v>
      </c>
      <c r="K176" s="12">
        <f t="shared" si="11"/>
        <v>0</v>
      </c>
      <c r="L176" s="12">
        <v>0</v>
      </c>
      <c r="M176" s="12">
        <v>1547451</v>
      </c>
      <c r="N176" s="12">
        <v>0</v>
      </c>
      <c r="O176" s="12">
        <v>540400</v>
      </c>
      <c r="P176" s="12">
        <f t="shared" si="12"/>
        <v>2087851</v>
      </c>
      <c r="Q176" s="12">
        <v>0</v>
      </c>
      <c r="R176" s="12">
        <v>0</v>
      </c>
      <c r="S176" s="12">
        <v>0</v>
      </c>
      <c r="T176" s="12">
        <f t="shared" si="13"/>
        <v>2087851</v>
      </c>
    </row>
    <row r="177" spans="1:20">
      <c r="A177" s="9">
        <v>2024</v>
      </c>
      <c r="B177" s="9" t="s">
        <v>20</v>
      </c>
      <c r="C177" s="9" t="s">
        <v>21</v>
      </c>
      <c r="D177" s="9">
        <v>899999316</v>
      </c>
      <c r="E177" s="9" t="s">
        <v>165</v>
      </c>
      <c r="F177" s="9"/>
      <c r="G177" s="9" t="s">
        <v>60</v>
      </c>
      <c r="H177" s="9" t="s">
        <v>183</v>
      </c>
      <c r="I177" s="12">
        <v>0</v>
      </c>
      <c r="J177" s="12">
        <v>0</v>
      </c>
      <c r="K177" s="12">
        <f t="shared" si="11"/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f t="shared" si="12"/>
        <v>0</v>
      </c>
      <c r="Q177" s="12">
        <v>0</v>
      </c>
      <c r="R177" s="12">
        <v>43068103</v>
      </c>
      <c r="S177" s="12">
        <v>0</v>
      </c>
      <c r="T177" s="12">
        <f t="shared" si="13"/>
        <v>43068103</v>
      </c>
    </row>
    <row r="178" spans="1:20">
      <c r="A178" s="9">
        <v>2024</v>
      </c>
      <c r="B178" s="9" t="s">
        <v>20</v>
      </c>
      <c r="C178" s="9" t="s">
        <v>21</v>
      </c>
      <c r="D178" s="9">
        <v>800105552</v>
      </c>
      <c r="E178" s="9" t="s">
        <v>165</v>
      </c>
      <c r="F178" s="9"/>
      <c r="G178" s="9" t="s">
        <v>60</v>
      </c>
      <c r="H178" s="9" t="s">
        <v>184</v>
      </c>
      <c r="I178" s="12">
        <v>0</v>
      </c>
      <c r="J178" s="12">
        <v>0</v>
      </c>
      <c r="K178" s="12">
        <f t="shared" si="11"/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f t="shared" si="12"/>
        <v>0</v>
      </c>
      <c r="Q178" s="12">
        <v>0</v>
      </c>
      <c r="R178" s="12">
        <v>3431871</v>
      </c>
      <c r="S178" s="12">
        <v>0</v>
      </c>
      <c r="T178" s="12">
        <f t="shared" si="13"/>
        <v>3431871</v>
      </c>
    </row>
    <row r="179" spans="1:20">
      <c r="A179" s="9">
        <v>2024</v>
      </c>
      <c r="B179" s="9" t="s">
        <v>20</v>
      </c>
      <c r="C179" s="9" t="s">
        <v>21</v>
      </c>
      <c r="D179" s="9">
        <v>901127885</v>
      </c>
      <c r="E179" s="9" t="s">
        <v>165</v>
      </c>
      <c r="F179" s="9"/>
      <c r="G179" s="9" t="s">
        <v>60</v>
      </c>
      <c r="H179" s="9" t="s">
        <v>185</v>
      </c>
      <c r="I179" s="12">
        <v>2136900</v>
      </c>
      <c r="J179" s="12">
        <v>0</v>
      </c>
      <c r="K179" s="12">
        <f t="shared" si="11"/>
        <v>2136900</v>
      </c>
      <c r="L179" s="12">
        <v>4697645</v>
      </c>
      <c r="M179" s="12">
        <v>0</v>
      </c>
      <c r="N179" s="12">
        <v>0</v>
      </c>
      <c r="O179" s="12">
        <v>0</v>
      </c>
      <c r="P179" s="12">
        <f t="shared" si="12"/>
        <v>6834545</v>
      </c>
      <c r="Q179" s="12">
        <v>0</v>
      </c>
      <c r="R179" s="12">
        <v>0</v>
      </c>
      <c r="S179" s="12">
        <v>0</v>
      </c>
      <c r="T179" s="12">
        <f t="shared" si="13"/>
        <v>6834545</v>
      </c>
    </row>
    <row r="180" spans="1:20">
      <c r="A180" s="9">
        <v>2024</v>
      </c>
      <c r="B180" s="9" t="s">
        <v>20</v>
      </c>
      <c r="C180" s="9" t="s">
        <v>21</v>
      </c>
      <c r="D180" s="9">
        <v>800249518</v>
      </c>
      <c r="E180" s="9" t="s">
        <v>165</v>
      </c>
      <c r="F180" s="9"/>
      <c r="G180" s="9" t="s">
        <v>60</v>
      </c>
      <c r="H180" s="9" t="s">
        <v>186</v>
      </c>
      <c r="I180" s="12">
        <v>0</v>
      </c>
      <c r="J180" s="12">
        <v>0</v>
      </c>
      <c r="K180" s="12">
        <f t="shared" si="11"/>
        <v>0</v>
      </c>
      <c r="L180" s="12">
        <v>0</v>
      </c>
      <c r="M180" s="12">
        <v>0</v>
      </c>
      <c r="N180" s="12">
        <v>0</v>
      </c>
      <c r="O180" s="12">
        <v>1112458</v>
      </c>
      <c r="P180" s="12">
        <f t="shared" si="12"/>
        <v>1112458</v>
      </c>
      <c r="Q180" s="12">
        <v>0</v>
      </c>
      <c r="R180" s="12">
        <v>0</v>
      </c>
      <c r="S180" s="12">
        <v>0</v>
      </c>
      <c r="T180" s="12">
        <f t="shared" si="13"/>
        <v>1112458</v>
      </c>
    </row>
    <row r="181" spans="1:20">
      <c r="A181" s="9">
        <v>2024</v>
      </c>
      <c r="B181" s="9" t="s">
        <v>20</v>
      </c>
      <c r="C181" s="9" t="s">
        <v>21</v>
      </c>
      <c r="D181" s="9">
        <v>900262398</v>
      </c>
      <c r="E181" s="9" t="s">
        <v>165</v>
      </c>
      <c r="F181" s="9"/>
      <c r="G181" s="9" t="s">
        <v>60</v>
      </c>
      <c r="H181" s="9" t="s">
        <v>187</v>
      </c>
      <c r="I181" s="12">
        <v>2301563</v>
      </c>
      <c r="J181" s="12">
        <v>0</v>
      </c>
      <c r="K181" s="12">
        <f t="shared" si="11"/>
        <v>2301563</v>
      </c>
      <c r="L181" s="12">
        <v>0</v>
      </c>
      <c r="M181" s="12">
        <v>0</v>
      </c>
      <c r="N181" s="12">
        <v>0</v>
      </c>
      <c r="O181" s="12">
        <v>0</v>
      </c>
      <c r="P181" s="12">
        <f t="shared" si="12"/>
        <v>2301563</v>
      </c>
      <c r="Q181" s="12">
        <v>0</v>
      </c>
      <c r="R181" s="12">
        <v>0</v>
      </c>
      <c r="S181" s="12">
        <v>0</v>
      </c>
      <c r="T181" s="12">
        <f t="shared" si="13"/>
        <v>2301563</v>
      </c>
    </row>
    <row r="182" spans="1:20">
      <c r="A182" s="9">
        <v>2024</v>
      </c>
      <c r="B182" s="9" t="s">
        <v>20</v>
      </c>
      <c r="C182" s="9" t="s">
        <v>21</v>
      </c>
      <c r="D182" s="9">
        <v>901348277</v>
      </c>
      <c r="E182" s="9" t="s">
        <v>165</v>
      </c>
      <c r="F182" s="9"/>
      <c r="G182" s="9" t="s">
        <v>60</v>
      </c>
      <c r="H182" s="9" t="s">
        <v>188</v>
      </c>
      <c r="I182" s="12">
        <v>0</v>
      </c>
      <c r="J182" s="12">
        <v>0</v>
      </c>
      <c r="K182" s="12">
        <f t="shared" si="11"/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f t="shared" si="12"/>
        <v>0</v>
      </c>
      <c r="Q182" s="12">
        <v>0</v>
      </c>
      <c r="R182" s="12">
        <v>23040000</v>
      </c>
      <c r="S182" s="12">
        <v>-23040000</v>
      </c>
      <c r="T182" s="12">
        <f t="shared" si="13"/>
        <v>0</v>
      </c>
    </row>
    <row r="183" spans="1:20">
      <c r="A183" s="9">
        <v>2024</v>
      </c>
      <c r="B183" s="9" t="s">
        <v>20</v>
      </c>
      <c r="C183" s="9" t="s">
        <v>21</v>
      </c>
      <c r="D183" s="9">
        <v>900978341</v>
      </c>
      <c r="E183" s="9" t="s">
        <v>165</v>
      </c>
      <c r="F183" s="9"/>
      <c r="G183" s="9" t="s">
        <v>60</v>
      </c>
      <c r="H183" s="9" t="s">
        <v>189</v>
      </c>
      <c r="I183" s="12">
        <v>0</v>
      </c>
      <c r="J183" s="12">
        <v>0</v>
      </c>
      <c r="K183" s="12">
        <f t="shared" si="11"/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f t="shared" si="12"/>
        <v>0</v>
      </c>
      <c r="Q183" s="12">
        <v>0</v>
      </c>
      <c r="R183" s="12">
        <v>1120484</v>
      </c>
      <c r="S183" s="12">
        <v>0</v>
      </c>
      <c r="T183" s="12">
        <f t="shared" si="13"/>
        <v>1120484</v>
      </c>
    </row>
    <row r="184" spans="1:20">
      <c r="A184" s="9">
        <v>2024</v>
      </c>
      <c r="B184" s="9" t="s">
        <v>20</v>
      </c>
      <c r="C184" s="9" t="s">
        <v>21</v>
      </c>
      <c r="D184" s="9">
        <v>804002105</v>
      </c>
      <c r="E184" s="9" t="s">
        <v>190</v>
      </c>
      <c r="F184" s="9" t="s">
        <v>191</v>
      </c>
      <c r="G184" s="9" t="s">
        <v>192</v>
      </c>
      <c r="H184" s="9" t="s">
        <v>193</v>
      </c>
      <c r="I184" s="12">
        <v>0</v>
      </c>
      <c r="J184" s="12">
        <v>0</v>
      </c>
      <c r="K184" s="12">
        <f t="shared" si="11"/>
        <v>0</v>
      </c>
      <c r="L184" s="12">
        <v>0</v>
      </c>
      <c r="M184" s="12">
        <v>0</v>
      </c>
      <c r="N184" s="12">
        <v>0</v>
      </c>
      <c r="O184" s="12">
        <v>38624303</v>
      </c>
      <c r="P184" s="12">
        <f t="shared" si="12"/>
        <v>38624303</v>
      </c>
      <c r="Q184" s="12">
        <v>0</v>
      </c>
      <c r="R184" s="12">
        <v>0</v>
      </c>
      <c r="S184" s="12">
        <v>0</v>
      </c>
      <c r="T184" s="12">
        <f t="shared" si="13"/>
        <v>38624303</v>
      </c>
    </row>
    <row r="185" spans="1:20">
      <c r="A185" s="9">
        <v>2024</v>
      </c>
      <c r="B185" s="9" t="s">
        <v>20</v>
      </c>
      <c r="C185" s="9" t="s">
        <v>21</v>
      </c>
      <c r="D185" s="9">
        <v>891180008</v>
      </c>
      <c r="E185" s="9" t="s">
        <v>190</v>
      </c>
      <c r="F185" s="9" t="s">
        <v>191</v>
      </c>
      <c r="G185" s="9" t="s">
        <v>192</v>
      </c>
      <c r="H185" s="9" t="s">
        <v>194</v>
      </c>
      <c r="I185" s="12">
        <v>0</v>
      </c>
      <c r="J185" s="12">
        <v>0</v>
      </c>
      <c r="K185" s="12">
        <f t="shared" si="11"/>
        <v>0</v>
      </c>
      <c r="L185" s="12">
        <v>0</v>
      </c>
      <c r="M185" s="12">
        <v>0</v>
      </c>
      <c r="N185" s="12">
        <v>0</v>
      </c>
      <c r="O185" s="12">
        <v>65077180</v>
      </c>
      <c r="P185" s="12">
        <f t="shared" si="12"/>
        <v>65077180</v>
      </c>
      <c r="Q185" s="12">
        <v>0</v>
      </c>
      <c r="R185" s="12">
        <v>0</v>
      </c>
      <c r="S185" s="12">
        <v>0</v>
      </c>
      <c r="T185" s="12">
        <f t="shared" si="13"/>
        <v>65077180</v>
      </c>
    </row>
    <row r="186" spans="1:20">
      <c r="A186" s="9">
        <v>2024</v>
      </c>
      <c r="B186" s="9" t="s">
        <v>20</v>
      </c>
      <c r="C186" s="9" t="s">
        <v>21</v>
      </c>
      <c r="D186" s="9">
        <v>891280008</v>
      </c>
      <c r="E186" s="9" t="s">
        <v>190</v>
      </c>
      <c r="F186" s="9" t="s">
        <v>191</v>
      </c>
      <c r="G186" s="9" t="s">
        <v>192</v>
      </c>
      <c r="H186" s="9" t="s">
        <v>195</v>
      </c>
      <c r="I186" s="12">
        <v>0</v>
      </c>
      <c r="J186" s="12">
        <v>0</v>
      </c>
      <c r="K186" s="12">
        <f t="shared" si="11"/>
        <v>0</v>
      </c>
      <c r="L186" s="12">
        <v>0</v>
      </c>
      <c r="M186" s="12">
        <v>0</v>
      </c>
      <c r="N186" s="12">
        <v>0</v>
      </c>
      <c r="O186" s="12">
        <v>317311</v>
      </c>
      <c r="P186" s="12">
        <f t="shared" si="12"/>
        <v>317311</v>
      </c>
      <c r="Q186" s="12">
        <v>0</v>
      </c>
      <c r="R186" s="12">
        <v>0</v>
      </c>
      <c r="S186" s="12">
        <v>0</v>
      </c>
      <c r="T186" s="12">
        <f t="shared" si="13"/>
        <v>317311</v>
      </c>
    </row>
    <row r="187" spans="1:20">
      <c r="A187" s="9">
        <v>2024</v>
      </c>
      <c r="B187" s="9" t="s">
        <v>20</v>
      </c>
      <c r="C187" s="9" t="s">
        <v>21</v>
      </c>
      <c r="D187" s="9">
        <v>899999107</v>
      </c>
      <c r="E187" s="9" t="s">
        <v>190</v>
      </c>
      <c r="F187" s="9" t="s">
        <v>191</v>
      </c>
      <c r="G187" s="9" t="s">
        <v>192</v>
      </c>
      <c r="H187" s="9" t="s">
        <v>196</v>
      </c>
      <c r="I187" s="12">
        <v>0</v>
      </c>
      <c r="J187" s="12">
        <v>0</v>
      </c>
      <c r="K187" s="12">
        <f t="shared" si="11"/>
        <v>0</v>
      </c>
      <c r="L187" s="12">
        <v>0</v>
      </c>
      <c r="M187" s="12">
        <v>0</v>
      </c>
      <c r="N187" s="12">
        <v>0</v>
      </c>
      <c r="O187" s="12">
        <v>259887220</v>
      </c>
      <c r="P187" s="12">
        <f t="shared" si="12"/>
        <v>259887220</v>
      </c>
      <c r="Q187" s="12">
        <v>0</v>
      </c>
      <c r="R187" s="12">
        <v>0</v>
      </c>
      <c r="S187" s="12">
        <v>0</v>
      </c>
      <c r="T187" s="12">
        <f t="shared" si="13"/>
        <v>259887220</v>
      </c>
    </row>
    <row r="188" spans="1:20">
      <c r="A188" s="9">
        <v>2024</v>
      </c>
      <c r="B188" s="9" t="s">
        <v>20</v>
      </c>
      <c r="C188" s="9" t="s">
        <v>21</v>
      </c>
      <c r="D188" s="9">
        <v>901093846</v>
      </c>
      <c r="E188" s="9" t="s">
        <v>190</v>
      </c>
      <c r="F188" s="9" t="s">
        <v>191</v>
      </c>
      <c r="G188" s="9" t="s">
        <v>192</v>
      </c>
      <c r="H188" s="9" t="s">
        <v>197</v>
      </c>
      <c r="I188" s="12">
        <v>0</v>
      </c>
      <c r="J188" s="12">
        <v>0</v>
      </c>
      <c r="K188" s="12">
        <f t="shared" si="11"/>
        <v>0</v>
      </c>
      <c r="L188" s="12">
        <v>0</v>
      </c>
      <c r="M188" s="12">
        <v>0</v>
      </c>
      <c r="N188" s="12">
        <v>0</v>
      </c>
      <c r="O188" s="12">
        <v>129392555</v>
      </c>
      <c r="P188" s="12">
        <f t="shared" si="12"/>
        <v>129392555</v>
      </c>
      <c r="Q188" s="12">
        <v>0</v>
      </c>
      <c r="R188" s="12">
        <v>0</v>
      </c>
      <c r="S188" s="12">
        <v>0</v>
      </c>
      <c r="T188" s="12">
        <f t="shared" si="13"/>
        <v>129392555</v>
      </c>
    </row>
    <row r="189" spans="1:20">
      <c r="A189" s="9">
        <v>2024</v>
      </c>
      <c r="B189" s="9" t="s">
        <v>20</v>
      </c>
      <c r="C189" s="9" t="s">
        <v>21</v>
      </c>
      <c r="D189" s="9">
        <v>901097473</v>
      </c>
      <c r="E189" s="9" t="s">
        <v>190</v>
      </c>
      <c r="F189" s="9" t="s">
        <v>191</v>
      </c>
      <c r="G189" s="9" t="s">
        <v>192</v>
      </c>
      <c r="H189" s="9" t="s">
        <v>198</v>
      </c>
      <c r="I189" s="12">
        <v>0</v>
      </c>
      <c r="J189" s="12">
        <v>0</v>
      </c>
      <c r="K189" s="12">
        <f t="shared" si="11"/>
        <v>0</v>
      </c>
      <c r="L189" s="12">
        <v>0</v>
      </c>
      <c r="M189" s="12">
        <v>0</v>
      </c>
      <c r="N189" s="12">
        <v>0</v>
      </c>
      <c r="O189" s="12">
        <v>9236307362</v>
      </c>
      <c r="P189" s="12">
        <f t="shared" si="12"/>
        <v>9236307362</v>
      </c>
      <c r="Q189" s="12">
        <v>0</v>
      </c>
      <c r="R189" s="12">
        <v>0</v>
      </c>
      <c r="S189" s="12">
        <v>0</v>
      </c>
      <c r="T189" s="12">
        <f t="shared" si="13"/>
        <v>9236307362</v>
      </c>
    </row>
    <row r="190" spans="1:20">
      <c r="A190" s="9">
        <v>2024</v>
      </c>
      <c r="B190" s="9" t="s">
        <v>20</v>
      </c>
      <c r="C190" s="9" t="s">
        <v>21</v>
      </c>
      <c r="D190" s="9">
        <v>804002105</v>
      </c>
      <c r="E190" s="9" t="s">
        <v>190</v>
      </c>
      <c r="F190" s="9" t="s">
        <v>199</v>
      </c>
      <c r="G190" s="9" t="s">
        <v>192</v>
      </c>
      <c r="H190" s="9" t="s">
        <v>193</v>
      </c>
      <c r="I190" s="12">
        <v>0</v>
      </c>
      <c r="J190" s="12">
        <v>0</v>
      </c>
      <c r="K190" s="12">
        <f t="shared" si="11"/>
        <v>0</v>
      </c>
      <c r="L190" s="12">
        <v>0</v>
      </c>
      <c r="M190" s="12">
        <v>0</v>
      </c>
      <c r="N190" s="12">
        <v>0</v>
      </c>
      <c r="O190" s="12">
        <v>1017209163</v>
      </c>
      <c r="P190" s="12">
        <f t="shared" si="12"/>
        <v>1017209163</v>
      </c>
      <c r="Q190" s="12">
        <v>0</v>
      </c>
      <c r="R190" s="12">
        <v>0</v>
      </c>
      <c r="S190" s="12">
        <v>0</v>
      </c>
      <c r="T190" s="12">
        <f t="shared" si="13"/>
        <v>1017209163</v>
      </c>
    </row>
    <row r="191" spans="1:20">
      <c r="A191" s="9">
        <v>2024</v>
      </c>
      <c r="B191" s="9" t="s">
        <v>20</v>
      </c>
      <c r="C191" s="9" t="s">
        <v>21</v>
      </c>
      <c r="D191" s="9">
        <v>832000760</v>
      </c>
      <c r="E191" s="9" t="s">
        <v>190</v>
      </c>
      <c r="F191" s="9" t="s">
        <v>199</v>
      </c>
      <c r="G191" s="9" t="s">
        <v>192</v>
      </c>
      <c r="H191" s="9" t="s">
        <v>200</v>
      </c>
      <c r="I191" s="12">
        <v>0</v>
      </c>
      <c r="J191" s="12">
        <v>0</v>
      </c>
      <c r="K191" s="12">
        <f t="shared" si="11"/>
        <v>0</v>
      </c>
      <c r="L191" s="12">
        <v>0</v>
      </c>
      <c r="M191" s="12">
        <v>0</v>
      </c>
      <c r="N191" s="12">
        <v>0</v>
      </c>
      <c r="O191" s="12">
        <v>392698711</v>
      </c>
      <c r="P191" s="12">
        <f t="shared" si="12"/>
        <v>392698711</v>
      </c>
      <c r="Q191" s="12">
        <v>0</v>
      </c>
      <c r="R191" s="12">
        <v>0</v>
      </c>
      <c r="S191" s="12">
        <v>0</v>
      </c>
      <c r="T191" s="12">
        <f t="shared" si="13"/>
        <v>392698711</v>
      </c>
    </row>
    <row r="192" spans="1:20">
      <c r="A192" s="9">
        <v>2024</v>
      </c>
      <c r="B192" s="9" t="s">
        <v>20</v>
      </c>
      <c r="C192" s="9" t="s">
        <v>21</v>
      </c>
      <c r="D192" s="9">
        <v>890480110</v>
      </c>
      <c r="E192" s="9" t="s">
        <v>190</v>
      </c>
      <c r="F192" s="9" t="s">
        <v>199</v>
      </c>
      <c r="G192" s="9" t="s">
        <v>192</v>
      </c>
      <c r="H192" s="9" t="s">
        <v>201</v>
      </c>
      <c r="I192" s="12">
        <v>0</v>
      </c>
      <c r="J192" s="12">
        <v>0</v>
      </c>
      <c r="K192" s="12">
        <f t="shared" si="11"/>
        <v>0</v>
      </c>
      <c r="L192" s="12">
        <v>0</v>
      </c>
      <c r="M192" s="12">
        <v>0</v>
      </c>
      <c r="N192" s="12">
        <v>0</v>
      </c>
      <c r="O192" s="12">
        <v>280860718</v>
      </c>
      <c r="P192" s="12">
        <f t="shared" si="12"/>
        <v>280860718</v>
      </c>
      <c r="Q192" s="12">
        <v>0</v>
      </c>
      <c r="R192" s="12">
        <v>0</v>
      </c>
      <c r="S192" s="12">
        <v>0</v>
      </c>
      <c r="T192" s="12">
        <f t="shared" si="13"/>
        <v>280860718</v>
      </c>
    </row>
    <row r="193" spans="1:20">
      <c r="A193" s="9">
        <v>2024</v>
      </c>
      <c r="B193" s="9" t="s">
        <v>20</v>
      </c>
      <c r="C193" s="9" t="s">
        <v>21</v>
      </c>
      <c r="D193" s="9">
        <v>891180008</v>
      </c>
      <c r="E193" s="9" t="s">
        <v>190</v>
      </c>
      <c r="F193" s="9" t="s">
        <v>199</v>
      </c>
      <c r="G193" s="9" t="s">
        <v>192</v>
      </c>
      <c r="H193" s="9" t="s">
        <v>194</v>
      </c>
      <c r="I193" s="12">
        <v>0</v>
      </c>
      <c r="J193" s="12">
        <v>0</v>
      </c>
      <c r="K193" s="12">
        <f t="shared" si="11"/>
        <v>0</v>
      </c>
      <c r="L193" s="12">
        <v>0</v>
      </c>
      <c r="M193" s="12">
        <v>0</v>
      </c>
      <c r="N193" s="12">
        <v>0</v>
      </c>
      <c r="O193" s="12">
        <v>450628888</v>
      </c>
      <c r="P193" s="12">
        <f t="shared" si="12"/>
        <v>450628888</v>
      </c>
      <c r="Q193" s="12">
        <v>0</v>
      </c>
      <c r="R193" s="12">
        <v>0</v>
      </c>
      <c r="S193" s="12">
        <v>0</v>
      </c>
      <c r="T193" s="12">
        <f t="shared" si="13"/>
        <v>450628888</v>
      </c>
    </row>
    <row r="194" spans="1:20">
      <c r="A194" s="9">
        <v>2024</v>
      </c>
      <c r="B194" s="9" t="s">
        <v>20</v>
      </c>
      <c r="C194" s="9" t="s">
        <v>21</v>
      </c>
      <c r="D194" s="9">
        <v>891280008</v>
      </c>
      <c r="E194" s="9" t="s">
        <v>190</v>
      </c>
      <c r="F194" s="9" t="s">
        <v>199</v>
      </c>
      <c r="G194" s="9" t="s">
        <v>192</v>
      </c>
      <c r="H194" s="9" t="s">
        <v>195</v>
      </c>
      <c r="I194" s="12">
        <v>0</v>
      </c>
      <c r="J194" s="12">
        <v>0</v>
      </c>
      <c r="K194" s="12">
        <f t="shared" si="11"/>
        <v>0</v>
      </c>
      <c r="L194" s="12">
        <v>0</v>
      </c>
      <c r="M194" s="12">
        <v>0</v>
      </c>
      <c r="N194" s="12">
        <v>0</v>
      </c>
      <c r="O194" s="12">
        <v>185455677</v>
      </c>
      <c r="P194" s="12">
        <f t="shared" si="12"/>
        <v>185455677</v>
      </c>
      <c r="Q194" s="12">
        <v>0</v>
      </c>
      <c r="R194" s="12">
        <v>0</v>
      </c>
      <c r="S194" s="12">
        <v>0</v>
      </c>
      <c r="T194" s="12">
        <f t="shared" si="13"/>
        <v>185455677</v>
      </c>
    </row>
    <row r="195" spans="1:20">
      <c r="A195" s="9">
        <v>2024</v>
      </c>
      <c r="B195" s="9" t="s">
        <v>20</v>
      </c>
      <c r="C195" s="9" t="s">
        <v>21</v>
      </c>
      <c r="D195" s="9">
        <v>891800213</v>
      </c>
      <c r="E195" s="9" t="s">
        <v>190</v>
      </c>
      <c r="F195" s="9" t="s">
        <v>199</v>
      </c>
      <c r="G195" s="9" t="s">
        <v>192</v>
      </c>
      <c r="H195" s="9" t="s">
        <v>202</v>
      </c>
      <c r="I195" s="12">
        <v>0</v>
      </c>
      <c r="J195" s="12">
        <v>0</v>
      </c>
      <c r="K195" s="12">
        <f t="shared" si="11"/>
        <v>0</v>
      </c>
      <c r="L195" s="12">
        <v>0</v>
      </c>
      <c r="M195" s="12">
        <v>0</v>
      </c>
      <c r="N195" s="12">
        <v>0</v>
      </c>
      <c r="O195" s="12">
        <v>96824781</v>
      </c>
      <c r="P195" s="12">
        <f t="shared" si="12"/>
        <v>96824781</v>
      </c>
      <c r="Q195" s="12">
        <v>0</v>
      </c>
      <c r="R195" s="12">
        <v>0</v>
      </c>
      <c r="S195" s="12">
        <v>0</v>
      </c>
      <c r="T195" s="12">
        <f t="shared" si="13"/>
        <v>96824781</v>
      </c>
    </row>
    <row r="196" spans="1:20">
      <c r="A196" s="9">
        <v>2024</v>
      </c>
      <c r="B196" s="9" t="s">
        <v>20</v>
      </c>
      <c r="C196" s="9" t="s">
        <v>21</v>
      </c>
      <c r="D196" s="9">
        <v>892115006</v>
      </c>
      <c r="E196" s="9" t="s">
        <v>190</v>
      </c>
      <c r="F196" s="9" t="s">
        <v>199</v>
      </c>
      <c r="G196" s="9" t="s">
        <v>192</v>
      </c>
      <c r="H196" s="9" t="s">
        <v>203</v>
      </c>
      <c r="I196" s="12">
        <v>0</v>
      </c>
      <c r="J196" s="12">
        <v>0</v>
      </c>
      <c r="K196" s="12">
        <f t="shared" si="11"/>
        <v>0</v>
      </c>
      <c r="L196" s="12">
        <v>0</v>
      </c>
      <c r="M196" s="12">
        <v>0</v>
      </c>
      <c r="N196" s="12">
        <v>0</v>
      </c>
      <c r="O196" s="12">
        <v>11193089</v>
      </c>
      <c r="P196" s="12">
        <f t="shared" si="12"/>
        <v>11193089</v>
      </c>
      <c r="Q196" s="12">
        <v>0</v>
      </c>
      <c r="R196" s="12">
        <v>0</v>
      </c>
      <c r="S196" s="12">
        <v>0</v>
      </c>
      <c r="T196" s="12">
        <f t="shared" si="13"/>
        <v>11193089</v>
      </c>
    </row>
    <row r="197" spans="1:20">
      <c r="A197" s="9">
        <v>2024</v>
      </c>
      <c r="B197" s="9" t="s">
        <v>20</v>
      </c>
      <c r="C197" s="9" t="s">
        <v>21</v>
      </c>
      <c r="D197" s="9">
        <v>899999107</v>
      </c>
      <c r="E197" s="9" t="s">
        <v>190</v>
      </c>
      <c r="F197" s="9" t="s">
        <v>199</v>
      </c>
      <c r="G197" s="9" t="s">
        <v>192</v>
      </c>
      <c r="H197" s="9" t="s">
        <v>196</v>
      </c>
      <c r="I197" s="12">
        <v>0</v>
      </c>
      <c r="J197" s="12">
        <v>0</v>
      </c>
      <c r="K197" s="12">
        <f t="shared" ref="K197:K248" si="20">+I197+J197</f>
        <v>0</v>
      </c>
      <c r="L197" s="12">
        <v>0</v>
      </c>
      <c r="M197" s="12">
        <v>0</v>
      </c>
      <c r="N197" s="12">
        <v>0</v>
      </c>
      <c r="O197" s="12">
        <v>9829578717</v>
      </c>
      <c r="P197" s="12">
        <f t="shared" ref="P197:P248" si="21">+SUM(K197:O197)</f>
        <v>9829578717</v>
      </c>
      <c r="Q197" s="12">
        <v>0</v>
      </c>
      <c r="R197" s="12">
        <v>0</v>
      </c>
      <c r="S197" s="12">
        <v>0</v>
      </c>
      <c r="T197" s="12">
        <f t="shared" ref="T197:T248" si="22">+SUM(P197:S197)</f>
        <v>9829578717</v>
      </c>
    </row>
    <row r="198" spans="1:20">
      <c r="A198" s="9">
        <v>2024</v>
      </c>
      <c r="B198" s="9" t="s">
        <v>20</v>
      </c>
      <c r="C198" s="9" t="s">
        <v>21</v>
      </c>
      <c r="D198" s="9">
        <v>901093846</v>
      </c>
      <c r="E198" s="9" t="s">
        <v>190</v>
      </c>
      <c r="F198" s="9" t="s">
        <v>199</v>
      </c>
      <c r="G198" s="9" t="s">
        <v>192</v>
      </c>
      <c r="H198" s="9" t="s">
        <v>197</v>
      </c>
      <c r="I198" s="12">
        <v>0</v>
      </c>
      <c r="J198" s="12">
        <v>0</v>
      </c>
      <c r="K198" s="12">
        <f t="shared" si="20"/>
        <v>0</v>
      </c>
      <c r="L198" s="12">
        <v>0</v>
      </c>
      <c r="M198" s="12">
        <v>0</v>
      </c>
      <c r="N198" s="12">
        <v>0</v>
      </c>
      <c r="O198" s="12">
        <v>5567328765</v>
      </c>
      <c r="P198" s="12">
        <f t="shared" si="21"/>
        <v>5567328765</v>
      </c>
      <c r="Q198" s="12">
        <v>0</v>
      </c>
      <c r="R198" s="12">
        <v>0</v>
      </c>
      <c r="S198" s="12">
        <v>0</v>
      </c>
      <c r="T198" s="12">
        <f t="shared" si="22"/>
        <v>5567328765</v>
      </c>
    </row>
    <row r="199" spans="1:20">
      <c r="A199" s="9">
        <v>2024</v>
      </c>
      <c r="B199" s="9" t="s">
        <v>20</v>
      </c>
      <c r="C199" s="9" t="s">
        <v>21</v>
      </c>
      <c r="D199" s="9">
        <v>901097473</v>
      </c>
      <c r="E199" s="9" t="s">
        <v>190</v>
      </c>
      <c r="F199" s="9" t="s">
        <v>199</v>
      </c>
      <c r="G199" s="9" t="s">
        <v>192</v>
      </c>
      <c r="H199" s="9" t="s">
        <v>198</v>
      </c>
      <c r="I199" s="12">
        <v>0</v>
      </c>
      <c r="J199" s="12">
        <v>0</v>
      </c>
      <c r="K199" s="12">
        <f t="shared" si="20"/>
        <v>0</v>
      </c>
      <c r="L199" s="12">
        <v>0</v>
      </c>
      <c r="M199" s="12">
        <v>0</v>
      </c>
      <c r="N199" s="12">
        <v>0</v>
      </c>
      <c r="O199" s="12">
        <v>4546955852</v>
      </c>
      <c r="P199" s="12">
        <f t="shared" si="21"/>
        <v>4546955852</v>
      </c>
      <c r="Q199" s="12">
        <v>0</v>
      </c>
      <c r="R199" s="12">
        <v>0</v>
      </c>
      <c r="S199" s="12">
        <v>0</v>
      </c>
      <c r="T199" s="12">
        <f t="shared" si="22"/>
        <v>4546955852</v>
      </c>
    </row>
    <row r="200" spans="1:20">
      <c r="A200" s="9">
        <v>2024</v>
      </c>
      <c r="B200" s="9" t="s">
        <v>20</v>
      </c>
      <c r="C200" s="9" t="s">
        <v>21</v>
      </c>
      <c r="D200" s="9">
        <v>899999061</v>
      </c>
      <c r="E200" s="9" t="s">
        <v>204</v>
      </c>
      <c r="F200" s="9"/>
      <c r="G200" s="9" t="s">
        <v>60</v>
      </c>
      <c r="H200" s="9" t="s">
        <v>205</v>
      </c>
      <c r="I200" s="12">
        <v>0</v>
      </c>
      <c r="J200" s="12">
        <v>0</v>
      </c>
      <c r="K200" s="12">
        <f t="shared" si="20"/>
        <v>0</v>
      </c>
      <c r="L200" s="12">
        <v>0</v>
      </c>
      <c r="M200" s="12">
        <v>0</v>
      </c>
      <c r="N200" s="12">
        <v>12368375</v>
      </c>
      <c r="O200" s="12">
        <v>0</v>
      </c>
      <c r="P200" s="12">
        <f t="shared" si="21"/>
        <v>12368375</v>
      </c>
      <c r="Q200" s="12">
        <v>0</v>
      </c>
      <c r="R200" s="12">
        <v>0</v>
      </c>
      <c r="S200" s="12">
        <v>0</v>
      </c>
      <c r="T200" s="12">
        <f t="shared" si="22"/>
        <v>12368375</v>
      </c>
    </row>
    <row r="201" spans="1:20">
      <c r="A201" s="9">
        <v>2024</v>
      </c>
      <c r="B201" s="9" t="s">
        <v>20</v>
      </c>
      <c r="C201" s="9" t="s">
        <v>21</v>
      </c>
      <c r="D201" s="9">
        <v>899999061</v>
      </c>
      <c r="E201" s="9" t="s">
        <v>204</v>
      </c>
      <c r="F201" s="9"/>
      <c r="G201" s="9" t="s">
        <v>60</v>
      </c>
      <c r="H201" s="9" t="s">
        <v>206</v>
      </c>
      <c r="I201" s="12">
        <v>0</v>
      </c>
      <c r="J201" s="12">
        <v>0</v>
      </c>
      <c r="K201" s="12">
        <f t="shared" si="20"/>
        <v>0</v>
      </c>
      <c r="L201" s="12">
        <v>0</v>
      </c>
      <c r="M201" s="12">
        <v>0</v>
      </c>
      <c r="N201" s="12">
        <v>0</v>
      </c>
      <c r="O201" s="12">
        <v>214125</v>
      </c>
      <c r="P201" s="12">
        <f t="shared" si="21"/>
        <v>214125</v>
      </c>
      <c r="Q201" s="12">
        <v>0</v>
      </c>
      <c r="R201" s="12">
        <v>0</v>
      </c>
      <c r="S201" s="12">
        <v>0</v>
      </c>
      <c r="T201" s="12">
        <f t="shared" si="22"/>
        <v>214125</v>
      </c>
    </row>
    <row r="202" spans="1:20">
      <c r="A202" s="9">
        <v>2024</v>
      </c>
      <c r="B202" s="9" t="s">
        <v>20</v>
      </c>
      <c r="C202" s="9" t="s">
        <v>21</v>
      </c>
      <c r="D202" s="9">
        <v>899999061</v>
      </c>
      <c r="E202" s="9" t="s">
        <v>204</v>
      </c>
      <c r="F202" s="9"/>
      <c r="G202" s="9" t="s">
        <v>60</v>
      </c>
      <c r="H202" s="9" t="s">
        <v>207</v>
      </c>
      <c r="I202" s="12">
        <v>0</v>
      </c>
      <c r="J202" s="12">
        <v>0</v>
      </c>
      <c r="K202" s="12">
        <f t="shared" si="20"/>
        <v>0</v>
      </c>
      <c r="L202" s="12">
        <v>0</v>
      </c>
      <c r="M202" s="12">
        <v>0</v>
      </c>
      <c r="N202" s="12">
        <v>6912040</v>
      </c>
      <c r="O202" s="12">
        <v>147180</v>
      </c>
      <c r="P202" s="12">
        <f t="shared" si="21"/>
        <v>7059220</v>
      </c>
      <c r="Q202" s="12">
        <v>0</v>
      </c>
      <c r="R202" s="12">
        <v>0</v>
      </c>
      <c r="S202" s="12">
        <v>0</v>
      </c>
      <c r="T202" s="12">
        <f t="shared" si="22"/>
        <v>7059220</v>
      </c>
    </row>
    <row r="203" spans="1:20">
      <c r="A203" s="9">
        <v>2024</v>
      </c>
      <c r="B203" s="9" t="s">
        <v>20</v>
      </c>
      <c r="C203" s="9" t="s">
        <v>21</v>
      </c>
      <c r="D203" s="9">
        <v>899999061</v>
      </c>
      <c r="E203" s="9" t="s">
        <v>204</v>
      </c>
      <c r="F203" s="9"/>
      <c r="G203" s="9" t="s">
        <v>60</v>
      </c>
      <c r="H203" s="9" t="s">
        <v>208</v>
      </c>
      <c r="I203" s="12">
        <v>0</v>
      </c>
      <c r="J203" s="12">
        <v>0</v>
      </c>
      <c r="K203" s="12">
        <f t="shared" si="20"/>
        <v>0</v>
      </c>
      <c r="L203" s="12">
        <v>0</v>
      </c>
      <c r="M203" s="12">
        <v>0</v>
      </c>
      <c r="N203" s="12">
        <v>0</v>
      </c>
      <c r="O203" s="12">
        <v>10000</v>
      </c>
      <c r="P203" s="12">
        <f t="shared" si="21"/>
        <v>10000</v>
      </c>
      <c r="Q203" s="12">
        <v>0</v>
      </c>
      <c r="R203" s="12">
        <v>0</v>
      </c>
      <c r="S203" s="12">
        <v>0</v>
      </c>
      <c r="T203" s="12">
        <f t="shared" si="22"/>
        <v>10000</v>
      </c>
    </row>
    <row r="204" spans="1:20">
      <c r="A204" s="9">
        <v>2024</v>
      </c>
      <c r="B204" s="9" t="s">
        <v>20</v>
      </c>
      <c r="C204" s="9" t="s">
        <v>21</v>
      </c>
      <c r="D204" s="9">
        <v>899999061</v>
      </c>
      <c r="E204" s="9" t="s">
        <v>204</v>
      </c>
      <c r="F204" s="9"/>
      <c r="G204" s="9" t="s">
        <v>60</v>
      </c>
      <c r="H204" s="9" t="s">
        <v>209</v>
      </c>
      <c r="I204" s="12">
        <v>502658221</v>
      </c>
      <c r="J204" s="12">
        <v>94745521</v>
      </c>
      <c r="K204" s="12">
        <f t="shared" si="20"/>
        <v>597403742</v>
      </c>
      <c r="L204" s="12">
        <v>0</v>
      </c>
      <c r="M204" s="12">
        <v>0</v>
      </c>
      <c r="N204" s="12">
        <v>0</v>
      </c>
      <c r="O204" s="12">
        <v>0</v>
      </c>
      <c r="P204" s="12">
        <f t="shared" si="21"/>
        <v>597403742</v>
      </c>
      <c r="Q204" s="12">
        <v>0</v>
      </c>
      <c r="R204" s="12">
        <v>0</v>
      </c>
      <c r="S204" s="12">
        <v>0</v>
      </c>
      <c r="T204" s="12">
        <f t="shared" si="22"/>
        <v>597403742</v>
      </c>
    </row>
    <row r="205" spans="1:20">
      <c r="A205" s="9">
        <v>2024</v>
      </c>
      <c r="B205" s="9" t="s">
        <v>20</v>
      </c>
      <c r="C205" s="9" t="s">
        <v>21</v>
      </c>
      <c r="D205" s="9">
        <v>899999061</v>
      </c>
      <c r="E205" s="9" t="s">
        <v>204</v>
      </c>
      <c r="F205" s="9"/>
      <c r="G205" s="9" t="s">
        <v>60</v>
      </c>
      <c r="H205" s="9" t="s">
        <v>210</v>
      </c>
      <c r="I205" s="12">
        <v>138291500</v>
      </c>
      <c r="J205" s="12">
        <v>329547506</v>
      </c>
      <c r="K205" s="12">
        <f t="shared" si="20"/>
        <v>467839006</v>
      </c>
      <c r="L205" s="12">
        <v>0</v>
      </c>
      <c r="M205" s="12">
        <v>0</v>
      </c>
      <c r="N205" s="12">
        <v>0</v>
      </c>
      <c r="O205" s="12">
        <v>0</v>
      </c>
      <c r="P205" s="12">
        <f t="shared" si="21"/>
        <v>467839006</v>
      </c>
      <c r="Q205" s="12">
        <v>0</v>
      </c>
      <c r="R205" s="12">
        <v>0</v>
      </c>
      <c r="S205" s="12">
        <v>0</v>
      </c>
      <c r="T205" s="12">
        <f t="shared" si="22"/>
        <v>467839006</v>
      </c>
    </row>
    <row r="206" spans="1:20">
      <c r="A206" s="9">
        <v>2024</v>
      </c>
      <c r="B206" s="9" t="s">
        <v>20</v>
      </c>
      <c r="C206" s="9" t="s">
        <v>21</v>
      </c>
      <c r="D206" s="9">
        <v>899999061</v>
      </c>
      <c r="E206" s="9" t="s">
        <v>204</v>
      </c>
      <c r="F206" s="9"/>
      <c r="G206" s="9" t="s">
        <v>60</v>
      </c>
      <c r="H206" s="9" t="s">
        <v>211</v>
      </c>
      <c r="I206" s="12">
        <v>0</v>
      </c>
      <c r="J206" s="12">
        <v>0</v>
      </c>
      <c r="K206" s="12">
        <f t="shared" si="20"/>
        <v>0</v>
      </c>
      <c r="L206" s="12">
        <v>0</v>
      </c>
      <c r="M206" s="12">
        <v>0</v>
      </c>
      <c r="N206" s="12">
        <v>0</v>
      </c>
      <c r="O206" s="12">
        <v>38277000</v>
      </c>
      <c r="P206" s="12">
        <f t="shared" si="21"/>
        <v>38277000</v>
      </c>
      <c r="Q206" s="12">
        <v>0</v>
      </c>
      <c r="R206" s="12">
        <v>0</v>
      </c>
      <c r="S206" s="12">
        <v>0</v>
      </c>
      <c r="T206" s="12">
        <f t="shared" si="22"/>
        <v>38277000</v>
      </c>
    </row>
    <row r="207" spans="1:20">
      <c r="A207" s="9">
        <v>2024</v>
      </c>
      <c r="B207" s="9" t="s">
        <v>20</v>
      </c>
      <c r="C207" s="9" t="s">
        <v>21</v>
      </c>
      <c r="D207" s="9">
        <v>899999061</v>
      </c>
      <c r="E207" s="9" t="s">
        <v>204</v>
      </c>
      <c r="F207" s="9"/>
      <c r="G207" s="9" t="s">
        <v>60</v>
      </c>
      <c r="H207" s="9" t="s">
        <v>212</v>
      </c>
      <c r="I207" s="12">
        <v>0</v>
      </c>
      <c r="J207" s="12">
        <v>0</v>
      </c>
      <c r="K207" s="12">
        <f t="shared" si="20"/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f t="shared" si="21"/>
        <v>0</v>
      </c>
      <c r="Q207" s="12">
        <v>0</v>
      </c>
      <c r="R207" s="12">
        <v>66257081</v>
      </c>
      <c r="S207" s="12">
        <v>-0.8</v>
      </c>
      <c r="T207" s="12">
        <f t="shared" si="22"/>
        <v>66257080.200000003</v>
      </c>
    </row>
    <row r="208" spans="1:20">
      <c r="A208" s="9">
        <v>2024</v>
      </c>
      <c r="B208" s="9" t="s">
        <v>20</v>
      </c>
      <c r="C208" s="9" t="s">
        <v>21</v>
      </c>
      <c r="D208" s="9">
        <v>899999061</v>
      </c>
      <c r="E208" s="9" t="s">
        <v>204</v>
      </c>
      <c r="F208" s="9"/>
      <c r="G208" s="9" t="s">
        <v>60</v>
      </c>
      <c r="H208" s="9" t="s">
        <v>213</v>
      </c>
      <c r="I208" s="12">
        <v>0</v>
      </c>
      <c r="J208" s="12">
        <v>0</v>
      </c>
      <c r="K208" s="12">
        <f t="shared" si="20"/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f t="shared" si="21"/>
        <v>0</v>
      </c>
      <c r="Q208" s="12">
        <v>0</v>
      </c>
      <c r="R208" s="12">
        <v>151507379</v>
      </c>
      <c r="S208" s="12">
        <v>0</v>
      </c>
      <c r="T208" s="12">
        <f t="shared" si="22"/>
        <v>151507379</v>
      </c>
    </row>
    <row r="209" spans="1:20">
      <c r="A209" s="9">
        <v>2024</v>
      </c>
      <c r="B209" s="9" t="s">
        <v>20</v>
      </c>
      <c r="C209" s="9" t="s">
        <v>21</v>
      </c>
      <c r="D209" s="9">
        <v>899999061</v>
      </c>
      <c r="E209" s="9" t="s">
        <v>204</v>
      </c>
      <c r="F209" s="9"/>
      <c r="G209" s="9" t="s">
        <v>60</v>
      </c>
      <c r="H209" s="9" t="s">
        <v>214</v>
      </c>
      <c r="I209" s="12">
        <v>0</v>
      </c>
      <c r="J209" s="12">
        <v>0</v>
      </c>
      <c r="K209" s="12">
        <f t="shared" si="20"/>
        <v>0</v>
      </c>
      <c r="L209" s="12">
        <v>0</v>
      </c>
      <c r="M209" s="12">
        <v>0</v>
      </c>
      <c r="N209" s="12">
        <v>0</v>
      </c>
      <c r="O209" s="12">
        <v>335486472</v>
      </c>
      <c r="P209" s="12">
        <f t="shared" si="21"/>
        <v>335486472</v>
      </c>
      <c r="Q209" s="12">
        <v>0</v>
      </c>
      <c r="R209" s="12">
        <v>0</v>
      </c>
      <c r="S209" s="12">
        <v>0</v>
      </c>
      <c r="T209" s="12">
        <f t="shared" si="22"/>
        <v>335486472</v>
      </c>
    </row>
    <row r="210" spans="1:20">
      <c r="A210" s="9">
        <v>2024</v>
      </c>
      <c r="B210" s="9" t="s">
        <v>20</v>
      </c>
      <c r="C210" s="9" t="s">
        <v>21</v>
      </c>
      <c r="D210" s="9">
        <v>800246953</v>
      </c>
      <c r="E210" s="9" t="s">
        <v>215</v>
      </c>
      <c r="F210" s="9" t="s">
        <v>21</v>
      </c>
      <c r="G210" s="9" t="s">
        <v>216</v>
      </c>
      <c r="H210" s="9" t="s">
        <v>217</v>
      </c>
      <c r="I210" s="12">
        <v>0</v>
      </c>
      <c r="J210" s="12">
        <v>0</v>
      </c>
      <c r="K210" s="12">
        <f t="shared" si="20"/>
        <v>0</v>
      </c>
      <c r="L210" s="12">
        <v>0</v>
      </c>
      <c r="M210" s="12">
        <v>0</v>
      </c>
      <c r="N210" s="12">
        <v>0</v>
      </c>
      <c r="O210" s="12">
        <v>238039850</v>
      </c>
      <c r="P210" s="12">
        <f t="shared" si="21"/>
        <v>238039850</v>
      </c>
      <c r="Q210" s="12">
        <v>0</v>
      </c>
      <c r="R210" s="12">
        <v>0</v>
      </c>
      <c r="S210" s="12">
        <v>0</v>
      </c>
      <c r="T210" s="12">
        <f t="shared" si="22"/>
        <v>238039850</v>
      </c>
    </row>
    <row r="211" spans="1:20">
      <c r="A211" s="9">
        <v>2024</v>
      </c>
      <c r="B211" s="9" t="s">
        <v>20</v>
      </c>
      <c r="C211" s="9" t="s">
        <v>21</v>
      </c>
      <c r="D211" s="9">
        <v>800246953</v>
      </c>
      <c r="E211" s="9" t="s">
        <v>215</v>
      </c>
      <c r="F211" s="9" t="s">
        <v>21</v>
      </c>
      <c r="G211" s="9" t="s">
        <v>216</v>
      </c>
      <c r="H211" s="9" t="s">
        <v>218</v>
      </c>
      <c r="I211" s="12">
        <v>0</v>
      </c>
      <c r="J211" s="12">
        <v>0</v>
      </c>
      <c r="K211" s="12">
        <f t="shared" si="20"/>
        <v>0</v>
      </c>
      <c r="L211" s="12">
        <v>0</v>
      </c>
      <c r="M211" s="12">
        <v>0</v>
      </c>
      <c r="N211" s="12">
        <v>0</v>
      </c>
      <c r="O211" s="12">
        <v>5604927</v>
      </c>
      <c r="P211" s="12">
        <f t="shared" si="21"/>
        <v>5604927</v>
      </c>
      <c r="Q211" s="12">
        <v>0</v>
      </c>
      <c r="R211" s="12">
        <v>0</v>
      </c>
      <c r="S211" s="12">
        <v>0</v>
      </c>
      <c r="T211" s="12">
        <f t="shared" si="22"/>
        <v>5604927</v>
      </c>
    </row>
    <row r="212" spans="1:20">
      <c r="A212" s="9">
        <v>2024</v>
      </c>
      <c r="B212" s="9" t="s">
        <v>20</v>
      </c>
      <c r="C212" s="9" t="s">
        <v>21</v>
      </c>
      <c r="D212" s="9">
        <v>800246953</v>
      </c>
      <c r="E212" s="9" t="s">
        <v>215</v>
      </c>
      <c r="F212" s="9" t="s">
        <v>21</v>
      </c>
      <c r="G212" s="9" t="s">
        <v>216</v>
      </c>
      <c r="H212" s="9" t="s">
        <v>219</v>
      </c>
      <c r="I212" s="12">
        <v>0</v>
      </c>
      <c r="J212" s="12">
        <v>0</v>
      </c>
      <c r="K212" s="12">
        <f t="shared" si="20"/>
        <v>0</v>
      </c>
      <c r="L212" s="12">
        <v>0</v>
      </c>
      <c r="M212" s="12">
        <v>0</v>
      </c>
      <c r="N212" s="12">
        <v>0</v>
      </c>
      <c r="O212" s="12">
        <v>224182</v>
      </c>
      <c r="P212" s="12">
        <f t="shared" si="21"/>
        <v>224182</v>
      </c>
      <c r="Q212" s="12">
        <v>0</v>
      </c>
      <c r="R212" s="12">
        <v>0</v>
      </c>
      <c r="S212" s="12">
        <v>0</v>
      </c>
      <c r="T212" s="12">
        <f t="shared" si="22"/>
        <v>224182</v>
      </c>
    </row>
    <row r="213" spans="1:20">
      <c r="A213" s="9">
        <v>2024</v>
      </c>
      <c r="B213" s="9" t="s">
        <v>20</v>
      </c>
      <c r="C213" s="9" t="s">
        <v>21</v>
      </c>
      <c r="D213" s="9">
        <v>800246953</v>
      </c>
      <c r="E213" s="9" t="s">
        <v>215</v>
      </c>
      <c r="F213" s="9" t="s">
        <v>21</v>
      </c>
      <c r="G213" s="9" t="s">
        <v>216</v>
      </c>
      <c r="H213" s="9" t="s">
        <v>220</v>
      </c>
      <c r="I213" s="12">
        <v>0</v>
      </c>
      <c r="J213" s="12">
        <v>0</v>
      </c>
      <c r="K213" s="12">
        <f t="shared" si="20"/>
        <v>0</v>
      </c>
      <c r="L213" s="12">
        <v>0</v>
      </c>
      <c r="M213" s="12">
        <v>0</v>
      </c>
      <c r="N213" s="12">
        <v>0</v>
      </c>
      <c r="O213" s="12">
        <v>1993721</v>
      </c>
      <c r="P213" s="12">
        <f t="shared" si="21"/>
        <v>1993721</v>
      </c>
      <c r="Q213" s="12">
        <v>0</v>
      </c>
      <c r="R213" s="12">
        <v>0</v>
      </c>
      <c r="S213" s="12">
        <v>0</v>
      </c>
      <c r="T213" s="12">
        <f t="shared" si="22"/>
        <v>1993721</v>
      </c>
    </row>
    <row r="214" spans="1:20">
      <c r="A214" s="9">
        <v>2024</v>
      </c>
      <c r="B214" s="9" t="s">
        <v>20</v>
      </c>
      <c r="C214" s="9" t="s">
        <v>21</v>
      </c>
      <c r="D214" s="9">
        <v>800246953</v>
      </c>
      <c r="E214" s="9" t="s">
        <v>215</v>
      </c>
      <c r="F214" s="9" t="s">
        <v>21</v>
      </c>
      <c r="G214" s="9" t="s">
        <v>216</v>
      </c>
      <c r="H214" s="9" t="s">
        <v>221</v>
      </c>
      <c r="I214" s="12">
        <v>0</v>
      </c>
      <c r="J214" s="12">
        <v>0</v>
      </c>
      <c r="K214" s="12">
        <f t="shared" si="20"/>
        <v>0</v>
      </c>
      <c r="L214" s="12">
        <v>0</v>
      </c>
      <c r="M214" s="12">
        <v>0</v>
      </c>
      <c r="N214" s="12">
        <v>0</v>
      </c>
      <c r="O214" s="12">
        <v>26837536</v>
      </c>
      <c r="P214" s="12">
        <f t="shared" si="21"/>
        <v>26837536</v>
      </c>
      <c r="Q214" s="12">
        <v>0</v>
      </c>
      <c r="R214" s="12">
        <v>0</v>
      </c>
      <c r="S214" s="12">
        <v>0</v>
      </c>
      <c r="T214" s="12">
        <f t="shared" si="22"/>
        <v>26837536</v>
      </c>
    </row>
    <row r="215" spans="1:20">
      <c r="A215" s="9">
        <v>2024</v>
      </c>
      <c r="B215" s="9" t="s">
        <v>20</v>
      </c>
      <c r="C215" s="9" t="s">
        <v>21</v>
      </c>
      <c r="D215" s="9">
        <v>800246953</v>
      </c>
      <c r="E215" s="9" t="s">
        <v>215</v>
      </c>
      <c r="F215" s="9" t="s">
        <v>21</v>
      </c>
      <c r="G215" s="9" t="s">
        <v>216</v>
      </c>
      <c r="H215" s="9" t="s">
        <v>222</v>
      </c>
      <c r="I215" s="12">
        <v>0</v>
      </c>
      <c r="J215" s="12">
        <v>0</v>
      </c>
      <c r="K215" s="12">
        <f t="shared" si="20"/>
        <v>0</v>
      </c>
      <c r="L215" s="12">
        <v>0</v>
      </c>
      <c r="M215" s="12">
        <v>0</v>
      </c>
      <c r="N215" s="12">
        <v>0</v>
      </c>
      <c r="O215" s="12">
        <v>3152739</v>
      </c>
      <c r="P215" s="12">
        <f t="shared" si="21"/>
        <v>3152739</v>
      </c>
      <c r="Q215" s="12">
        <v>0</v>
      </c>
      <c r="R215" s="12">
        <v>0</v>
      </c>
      <c r="S215" s="12">
        <v>0</v>
      </c>
      <c r="T215" s="12">
        <f t="shared" si="22"/>
        <v>3152739</v>
      </c>
    </row>
    <row r="216" spans="1:20">
      <c r="A216" s="9">
        <v>2024</v>
      </c>
      <c r="B216" s="9" t="s">
        <v>20</v>
      </c>
      <c r="C216" s="9" t="s">
        <v>21</v>
      </c>
      <c r="D216" s="9">
        <v>800246953</v>
      </c>
      <c r="E216" s="9" t="s">
        <v>215</v>
      </c>
      <c r="F216" s="9" t="s">
        <v>21</v>
      </c>
      <c r="G216" s="9" t="s">
        <v>216</v>
      </c>
      <c r="H216" s="9" t="s">
        <v>223</v>
      </c>
      <c r="I216" s="12">
        <v>0</v>
      </c>
      <c r="J216" s="12">
        <v>0</v>
      </c>
      <c r="K216" s="12">
        <f t="shared" si="20"/>
        <v>0</v>
      </c>
      <c r="L216" s="12">
        <v>0</v>
      </c>
      <c r="M216" s="12">
        <v>0</v>
      </c>
      <c r="N216" s="12">
        <v>0</v>
      </c>
      <c r="O216" s="12">
        <v>598292759</v>
      </c>
      <c r="P216" s="12">
        <f t="shared" si="21"/>
        <v>598292759</v>
      </c>
      <c r="Q216" s="12">
        <v>0</v>
      </c>
      <c r="R216" s="12">
        <v>0</v>
      </c>
      <c r="S216" s="12">
        <v>0</v>
      </c>
      <c r="T216" s="12">
        <f t="shared" si="22"/>
        <v>598292759</v>
      </c>
    </row>
    <row r="217" spans="1:20">
      <c r="A217" s="9">
        <v>2024</v>
      </c>
      <c r="B217" s="9" t="s">
        <v>20</v>
      </c>
      <c r="C217" s="9" t="s">
        <v>21</v>
      </c>
      <c r="D217" s="9">
        <v>800246953</v>
      </c>
      <c r="E217" s="9" t="s">
        <v>215</v>
      </c>
      <c r="F217" s="9" t="s">
        <v>21</v>
      </c>
      <c r="G217" s="9" t="s">
        <v>216</v>
      </c>
      <c r="H217" s="9" t="s">
        <v>224</v>
      </c>
      <c r="I217" s="12">
        <v>0</v>
      </c>
      <c r="J217" s="12">
        <v>0</v>
      </c>
      <c r="K217" s="12">
        <f t="shared" si="20"/>
        <v>0</v>
      </c>
      <c r="L217" s="12">
        <v>0</v>
      </c>
      <c r="M217" s="12">
        <v>0</v>
      </c>
      <c r="N217" s="12">
        <v>0</v>
      </c>
      <c r="O217" s="12">
        <v>46618333</v>
      </c>
      <c r="P217" s="12">
        <f t="shared" si="21"/>
        <v>46618333</v>
      </c>
      <c r="Q217" s="12">
        <v>0</v>
      </c>
      <c r="R217" s="12">
        <v>0</v>
      </c>
      <c r="S217" s="12">
        <v>0</v>
      </c>
      <c r="T217" s="12">
        <f t="shared" si="22"/>
        <v>46618333</v>
      </c>
    </row>
    <row r="218" spans="1:20">
      <c r="A218" s="9">
        <v>2024</v>
      </c>
      <c r="B218" s="9" t="s">
        <v>20</v>
      </c>
      <c r="C218" s="9" t="s">
        <v>21</v>
      </c>
      <c r="D218" s="9">
        <v>800246953</v>
      </c>
      <c r="E218" s="9" t="s">
        <v>215</v>
      </c>
      <c r="F218" s="9" t="s">
        <v>225</v>
      </c>
      <c r="G218" s="9" t="s">
        <v>216</v>
      </c>
      <c r="H218" s="9" t="s">
        <v>226</v>
      </c>
      <c r="I218" s="12">
        <v>0</v>
      </c>
      <c r="J218" s="12">
        <v>0</v>
      </c>
      <c r="K218" s="12">
        <f t="shared" si="20"/>
        <v>0</v>
      </c>
      <c r="L218" s="12">
        <v>0</v>
      </c>
      <c r="M218" s="12">
        <v>0</v>
      </c>
      <c r="N218" s="12">
        <v>0</v>
      </c>
      <c r="O218" s="12">
        <v>159127809</v>
      </c>
      <c r="P218" s="12">
        <f t="shared" si="21"/>
        <v>159127809</v>
      </c>
      <c r="Q218" s="12">
        <v>0</v>
      </c>
      <c r="R218" s="12">
        <v>0</v>
      </c>
      <c r="S218" s="12">
        <v>0</v>
      </c>
      <c r="T218" s="12">
        <f t="shared" si="22"/>
        <v>159127809</v>
      </c>
    </row>
    <row r="219" spans="1:20">
      <c r="A219" s="9">
        <v>2024</v>
      </c>
      <c r="B219" s="9" t="s">
        <v>20</v>
      </c>
      <c r="C219" s="9" t="s">
        <v>21</v>
      </c>
      <c r="D219" s="9">
        <v>800246953</v>
      </c>
      <c r="E219" s="9" t="s">
        <v>215</v>
      </c>
      <c r="F219" s="9" t="s">
        <v>225</v>
      </c>
      <c r="G219" s="9" t="s">
        <v>216</v>
      </c>
      <c r="H219" s="9" t="s">
        <v>227</v>
      </c>
      <c r="I219" s="12">
        <v>0</v>
      </c>
      <c r="J219" s="12">
        <v>0</v>
      </c>
      <c r="K219" s="12">
        <f t="shared" si="20"/>
        <v>0</v>
      </c>
      <c r="L219" s="12">
        <v>0</v>
      </c>
      <c r="M219" s="12">
        <v>0</v>
      </c>
      <c r="N219" s="12">
        <v>0</v>
      </c>
      <c r="O219" s="12">
        <v>84643159</v>
      </c>
      <c r="P219" s="12">
        <f t="shared" si="21"/>
        <v>84643159</v>
      </c>
      <c r="Q219" s="12">
        <v>0</v>
      </c>
      <c r="R219" s="12">
        <v>0</v>
      </c>
      <c r="S219" s="12">
        <v>0</v>
      </c>
      <c r="T219" s="12">
        <f t="shared" si="22"/>
        <v>84643159</v>
      </c>
    </row>
    <row r="220" spans="1:20">
      <c r="A220" s="9">
        <v>2024</v>
      </c>
      <c r="B220" s="9" t="s">
        <v>20</v>
      </c>
      <c r="C220" s="9" t="s">
        <v>21</v>
      </c>
      <c r="D220" s="9">
        <v>800246953</v>
      </c>
      <c r="E220" s="9" t="s">
        <v>215</v>
      </c>
      <c r="F220" s="9" t="s">
        <v>225</v>
      </c>
      <c r="G220" s="9" t="s">
        <v>216</v>
      </c>
      <c r="H220" s="9" t="s">
        <v>228</v>
      </c>
      <c r="I220" s="12">
        <v>0</v>
      </c>
      <c r="J220" s="12">
        <v>0</v>
      </c>
      <c r="K220" s="12">
        <f t="shared" si="20"/>
        <v>0</v>
      </c>
      <c r="L220" s="12">
        <v>0</v>
      </c>
      <c r="M220" s="12">
        <v>0</v>
      </c>
      <c r="N220" s="12">
        <v>0</v>
      </c>
      <c r="O220" s="12">
        <v>1924162</v>
      </c>
      <c r="P220" s="12">
        <f t="shared" si="21"/>
        <v>1924162</v>
      </c>
      <c r="Q220" s="12">
        <v>0</v>
      </c>
      <c r="R220" s="12">
        <v>0</v>
      </c>
      <c r="S220" s="12">
        <v>0</v>
      </c>
      <c r="T220" s="12">
        <f t="shared" si="22"/>
        <v>1924162</v>
      </c>
    </row>
    <row r="221" spans="1:20">
      <c r="A221" s="9">
        <v>2024</v>
      </c>
      <c r="B221" s="9" t="s">
        <v>20</v>
      </c>
      <c r="C221" s="9" t="s">
        <v>21</v>
      </c>
      <c r="D221" s="9">
        <v>800246953</v>
      </c>
      <c r="E221" s="9" t="s">
        <v>215</v>
      </c>
      <c r="F221" s="9" t="s">
        <v>225</v>
      </c>
      <c r="G221" s="9" t="s">
        <v>216</v>
      </c>
      <c r="H221" s="9" t="s">
        <v>229</v>
      </c>
      <c r="I221" s="12">
        <v>0</v>
      </c>
      <c r="J221" s="12">
        <v>0</v>
      </c>
      <c r="K221" s="12">
        <f t="shared" si="20"/>
        <v>0</v>
      </c>
      <c r="L221" s="12">
        <v>0</v>
      </c>
      <c r="M221" s="12">
        <v>0</v>
      </c>
      <c r="N221" s="12">
        <v>0</v>
      </c>
      <c r="O221" s="12">
        <v>4491116</v>
      </c>
      <c r="P221" s="12">
        <f t="shared" si="21"/>
        <v>4491116</v>
      </c>
      <c r="Q221" s="12">
        <v>0</v>
      </c>
      <c r="R221" s="12">
        <v>0</v>
      </c>
      <c r="S221" s="12">
        <v>0</v>
      </c>
      <c r="T221" s="12">
        <f t="shared" si="22"/>
        <v>4491116</v>
      </c>
    </row>
    <row r="222" spans="1:20">
      <c r="A222" s="9">
        <v>2024</v>
      </c>
      <c r="B222" s="9" t="s">
        <v>20</v>
      </c>
      <c r="C222" s="9" t="s">
        <v>21</v>
      </c>
      <c r="D222" s="9">
        <v>800246953</v>
      </c>
      <c r="E222" s="9" t="s">
        <v>215</v>
      </c>
      <c r="F222" s="9" t="s">
        <v>225</v>
      </c>
      <c r="G222" s="9" t="s">
        <v>216</v>
      </c>
      <c r="H222" s="9" t="s">
        <v>230</v>
      </c>
      <c r="I222" s="12">
        <v>0</v>
      </c>
      <c r="J222" s="12">
        <v>0</v>
      </c>
      <c r="K222" s="12">
        <f t="shared" si="20"/>
        <v>0</v>
      </c>
      <c r="L222" s="12">
        <v>0</v>
      </c>
      <c r="M222" s="12">
        <v>0</v>
      </c>
      <c r="N222" s="12">
        <v>0</v>
      </c>
      <c r="O222" s="12">
        <v>8143682</v>
      </c>
      <c r="P222" s="12">
        <f t="shared" si="21"/>
        <v>8143682</v>
      </c>
      <c r="Q222" s="12">
        <v>0</v>
      </c>
      <c r="R222" s="12">
        <v>0</v>
      </c>
      <c r="S222" s="12">
        <v>0</v>
      </c>
      <c r="T222" s="12">
        <f t="shared" si="22"/>
        <v>8143682</v>
      </c>
    </row>
    <row r="223" spans="1:20">
      <c r="A223" s="9">
        <v>2024</v>
      </c>
      <c r="B223" s="9" t="s">
        <v>20</v>
      </c>
      <c r="C223" s="9" t="s">
        <v>21</v>
      </c>
      <c r="D223" s="9">
        <v>800246953</v>
      </c>
      <c r="E223" s="9" t="s">
        <v>215</v>
      </c>
      <c r="F223" s="9" t="s">
        <v>225</v>
      </c>
      <c r="G223" s="9" t="s">
        <v>216</v>
      </c>
      <c r="H223" s="9" t="s">
        <v>231</v>
      </c>
      <c r="I223" s="12">
        <v>0</v>
      </c>
      <c r="J223" s="12">
        <v>0</v>
      </c>
      <c r="K223" s="12">
        <f t="shared" si="20"/>
        <v>0</v>
      </c>
      <c r="L223" s="12">
        <v>0</v>
      </c>
      <c r="M223" s="12">
        <v>0</v>
      </c>
      <c r="N223" s="12">
        <v>0</v>
      </c>
      <c r="O223" s="12">
        <v>80755468</v>
      </c>
      <c r="P223" s="12">
        <f t="shared" si="21"/>
        <v>80755468</v>
      </c>
      <c r="Q223" s="12">
        <v>0</v>
      </c>
      <c r="R223" s="12">
        <v>0</v>
      </c>
      <c r="S223" s="12">
        <v>0</v>
      </c>
      <c r="T223" s="12">
        <f t="shared" si="22"/>
        <v>80755468</v>
      </c>
    </row>
    <row r="224" spans="1:20">
      <c r="A224" s="9">
        <v>2024</v>
      </c>
      <c r="B224" s="9" t="s">
        <v>20</v>
      </c>
      <c r="C224" s="9" t="s">
        <v>21</v>
      </c>
      <c r="D224" s="9">
        <v>800246953</v>
      </c>
      <c r="E224" s="9" t="s">
        <v>215</v>
      </c>
      <c r="F224" s="9" t="s">
        <v>225</v>
      </c>
      <c r="G224" s="9" t="s">
        <v>216</v>
      </c>
      <c r="H224" s="9" t="s">
        <v>232</v>
      </c>
      <c r="I224" s="12">
        <v>0</v>
      </c>
      <c r="J224" s="12">
        <v>0</v>
      </c>
      <c r="K224" s="12">
        <f t="shared" si="20"/>
        <v>0</v>
      </c>
      <c r="L224" s="12">
        <v>0</v>
      </c>
      <c r="M224" s="12">
        <v>0</v>
      </c>
      <c r="N224" s="12">
        <v>0</v>
      </c>
      <c r="O224" s="12">
        <v>37460157</v>
      </c>
      <c r="P224" s="12">
        <f t="shared" si="21"/>
        <v>37460157</v>
      </c>
      <c r="Q224" s="12">
        <v>0</v>
      </c>
      <c r="R224" s="12">
        <v>0</v>
      </c>
      <c r="S224" s="12">
        <v>0</v>
      </c>
      <c r="T224" s="12">
        <f t="shared" si="22"/>
        <v>37460157</v>
      </c>
    </row>
    <row r="225" spans="1:20">
      <c r="A225" s="9">
        <v>2024</v>
      </c>
      <c r="B225" s="9" t="s">
        <v>20</v>
      </c>
      <c r="C225" s="9" t="s">
        <v>21</v>
      </c>
      <c r="D225" s="9">
        <v>800246953</v>
      </c>
      <c r="E225" s="9" t="s">
        <v>215</v>
      </c>
      <c r="F225" s="9" t="s">
        <v>225</v>
      </c>
      <c r="G225" s="9" t="s">
        <v>216</v>
      </c>
      <c r="H225" s="9" t="s">
        <v>233</v>
      </c>
      <c r="I225" s="12">
        <v>0</v>
      </c>
      <c r="J225" s="12">
        <v>0</v>
      </c>
      <c r="K225" s="12">
        <f t="shared" si="20"/>
        <v>0</v>
      </c>
      <c r="L225" s="12">
        <v>0</v>
      </c>
      <c r="M225" s="12">
        <v>0</v>
      </c>
      <c r="N225" s="12">
        <v>0</v>
      </c>
      <c r="O225" s="12">
        <v>8392618</v>
      </c>
      <c r="P225" s="12">
        <f t="shared" si="21"/>
        <v>8392618</v>
      </c>
      <c r="Q225" s="12">
        <v>0</v>
      </c>
      <c r="R225" s="12">
        <v>0</v>
      </c>
      <c r="S225" s="12">
        <v>0</v>
      </c>
      <c r="T225" s="12">
        <f t="shared" si="22"/>
        <v>8392618</v>
      </c>
    </row>
    <row r="226" spans="1:20">
      <c r="A226" s="9">
        <v>2024</v>
      </c>
      <c r="B226" s="9" t="s">
        <v>20</v>
      </c>
      <c r="C226" s="9" t="s">
        <v>21</v>
      </c>
      <c r="D226" s="9">
        <v>800246953</v>
      </c>
      <c r="E226" s="9" t="s">
        <v>215</v>
      </c>
      <c r="F226" s="9" t="s">
        <v>225</v>
      </c>
      <c r="G226" s="9" t="s">
        <v>216</v>
      </c>
      <c r="H226" s="9" t="s">
        <v>234</v>
      </c>
      <c r="I226" s="12">
        <v>0</v>
      </c>
      <c r="J226" s="12">
        <v>0</v>
      </c>
      <c r="K226" s="12">
        <f t="shared" si="20"/>
        <v>0</v>
      </c>
      <c r="L226" s="12">
        <v>0</v>
      </c>
      <c r="M226" s="12">
        <v>0</v>
      </c>
      <c r="N226" s="12">
        <v>0</v>
      </c>
      <c r="O226" s="12">
        <v>617186647</v>
      </c>
      <c r="P226" s="12">
        <f t="shared" si="21"/>
        <v>617186647</v>
      </c>
      <c r="Q226" s="12">
        <v>0</v>
      </c>
      <c r="R226" s="12">
        <v>0</v>
      </c>
      <c r="S226" s="12">
        <v>0</v>
      </c>
      <c r="T226" s="12">
        <f t="shared" si="22"/>
        <v>617186647</v>
      </c>
    </row>
    <row r="227" spans="1:20">
      <c r="A227" s="9">
        <v>2024</v>
      </c>
      <c r="B227" s="9" t="s">
        <v>20</v>
      </c>
      <c r="C227" s="9" t="s">
        <v>21</v>
      </c>
      <c r="D227" s="9">
        <v>800246953</v>
      </c>
      <c r="E227" s="9" t="s">
        <v>215</v>
      </c>
      <c r="F227" s="9" t="s">
        <v>225</v>
      </c>
      <c r="G227" s="9" t="s">
        <v>216</v>
      </c>
      <c r="H227" s="9" t="s">
        <v>235</v>
      </c>
      <c r="I227" s="12">
        <v>0</v>
      </c>
      <c r="J227" s="12">
        <v>0</v>
      </c>
      <c r="K227" s="12">
        <f t="shared" si="20"/>
        <v>0</v>
      </c>
      <c r="L227" s="12">
        <v>0</v>
      </c>
      <c r="M227" s="12">
        <v>0</v>
      </c>
      <c r="N227" s="12">
        <v>0</v>
      </c>
      <c r="O227" s="12">
        <v>21847543</v>
      </c>
      <c r="P227" s="12">
        <f t="shared" si="21"/>
        <v>21847543</v>
      </c>
      <c r="Q227" s="12">
        <v>0</v>
      </c>
      <c r="R227" s="12">
        <v>0</v>
      </c>
      <c r="S227" s="12">
        <v>0</v>
      </c>
      <c r="T227" s="12">
        <f t="shared" si="22"/>
        <v>21847543</v>
      </c>
    </row>
    <row r="228" spans="1:20">
      <c r="A228" s="9">
        <v>2024</v>
      </c>
      <c r="B228" s="9" t="s">
        <v>20</v>
      </c>
      <c r="C228" s="9" t="s">
        <v>21</v>
      </c>
      <c r="D228" s="9">
        <v>800246953</v>
      </c>
      <c r="E228" s="9" t="s">
        <v>215</v>
      </c>
      <c r="F228" s="9" t="s">
        <v>225</v>
      </c>
      <c r="G228" s="9" t="s">
        <v>216</v>
      </c>
      <c r="H228" s="9" t="s">
        <v>236</v>
      </c>
      <c r="I228" s="12">
        <v>0</v>
      </c>
      <c r="J228" s="12">
        <v>0</v>
      </c>
      <c r="K228" s="12">
        <f t="shared" si="20"/>
        <v>0</v>
      </c>
      <c r="L228" s="12">
        <v>0</v>
      </c>
      <c r="M228" s="12">
        <v>0</v>
      </c>
      <c r="N228" s="12">
        <v>0</v>
      </c>
      <c r="O228" s="12">
        <v>105271822</v>
      </c>
      <c r="P228" s="12">
        <f t="shared" si="21"/>
        <v>105271822</v>
      </c>
      <c r="Q228" s="12">
        <v>0</v>
      </c>
      <c r="R228" s="12">
        <v>0</v>
      </c>
      <c r="S228" s="12">
        <v>0</v>
      </c>
      <c r="T228" s="12">
        <f t="shared" si="22"/>
        <v>105271822</v>
      </c>
    </row>
    <row r="229" spans="1:20">
      <c r="A229" s="9">
        <v>2024</v>
      </c>
      <c r="B229" s="9" t="s">
        <v>20</v>
      </c>
      <c r="C229" s="9" t="s">
        <v>21</v>
      </c>
      <c r="D229" s="9">
        <v>800246953</v>
      </c>
      <c r="E229" s="9" t="s">
        <v>215</v>
      </c>
      <c r="F229" s="9" t="s">
        <v>237</v>
      </c>
      <c r="G229" s="9" t="s">
        <v>216</v>
      </c>
      <c r="H229" s="9" t="s">
        <v>238</v>
      </c>
      <c r="I229" s="12">
        <v>0</v>
      </c>
      <c r="J229" s="12">
        <v>0</v>
      </c>
      <c r="K229" s="12">
        <f t="shared" si="20"/>
        <v>0</v>
      </c>
      <c r="L229" s="12">
        <v>0</v>
      </c>
      <c r="M229" s="12">
        <v>0</v>
      </c>
      <c r="N229" s="12">
        <v>0</v>
      </c>
      <c r="O229" s="12">
        <v>1402942</v>
      </c>
      <c r="P229" s="12">
        <f t="shared" si="21"/>
        <v>1402942</v>
      </c>
      <c r="Q229" s="12">
        <v>0</v>
      </c>
      <c r="R229" s="12">
        <v>0</v>
      </c>
      <c r="S229" s="12">
        <v>0</v>
      </c>
      <c r="T229" s="12">
        <f t="shared" si="22"/>
        <v>1402942</v>
      </c>
    </row>
    <row r="230" spans="1:20">
      <c r="A230" s="9">
        <v>2024</v>
      </c>
      <c r="B230" s="9" t="s">
        <v>20</v>
      </c>
      <c r="C230" s="9" t="s">
        <v>21</v>
      </c>
      <c r="D230" s="9">
        <v>800246953</v>
      </c>
      <c r="E230" s="9" t="s">
        <v>215</v>
      </c>
      <c r="F230" s="9" t="s">
        <v>237</v>
      </c>
      <c r="G230" s="9" t="s">
        <v>216</v>
      </c>
      <c r="H230" s="9" t="s">
        <v>239</v>
      </c>
      <c r="I230" s="12">
        <v>0</v>
      </c>
      <c r="J230" s="12">
        <v>0</v>
      </c>
      <c r="K230" s="12">
        <f t="shared" si="20"/>
        <v>0</v>
      </c>
      <c r="L230" s="12">
        <v>0</v>
      </c>
      <c r="M230" s="12">
        <v>0</v>
      </c>
      <c r="N230" s="12">
        <v>0</v>
      </c>
      <c r="O230" s="12">
        <v>8243461</v>
      </c>
      <c r="P230" s="12">
        <f t="shared" si="21"/>
        <v>8243461</v>
      </c>
      <c r="Q230" s="12">
        <v>0</v>
      </c>
      <c r="R230" s="12">
        <v>0</v>
      </c>
      <c r="S230" s="12">
        <v>0</v>
      </c>
      <c r="T230" s="12">
        <f t="shared" si="22"/>
        <v>8243461</v>
      </c>
    </row>
    <row r="231" spans="1:20">
      <c r="A231" s="9">
        <v>2024</v>
      </c>
      <c r="B231" s="9" t="s">
        <v>20</v>
      </c>
      <c r="C231" s="9" t="s">
        <v>21</v>
      </c>
      <c r="D231" s="9">
        <v>800246953</v>
      </c>
      <c r="E231" s="9" t="s">
        <v>215</v>
      </c>
      <c r="F231" s="9" t="s">
        <v>237</v>
      </c>
      <c r="G231" s="9" t="s">
        <v>216</v>
      </c>
      <c r="H231" s="9" t="s">
        <v>240</v>
      </c>
      <c r="I231" s="12">
        <v>0</v>
      </c>
      <c r="J231" s="12">
        <v>0</v>
      </c>
      <c r="K231" s="12">
        <f t="shared" si="20"/>
        <v>0</v>
      </c>
      <c r="L231" s="12">
        <v>0</v>
      </c>
      <c r="M231" s="12">
        <v>0</v>
      </c>
      <c r="N231" s="12">
        <v>0</v>
      </c>
      <c r="O231" s="12">
        <v>1935</v>
      </c>
      <c r="P231" s="12">
        <f t="shared" si="21"/>
        <v>1935</v>
      </c>
      <c r="Q231" s="12">
        <v>0</v>
      </c>
      <c r="R231" s="12">
        <v>0</v>
      </c>
      <c r="S231" s="12">
        <v>0</v>
      </c>
      <c r="T231" s="12">
        <f t="shared" si="22"/>
        <v>1935</v>
      </c>
    </row>
    <row r="232" spans="1:20">
      <c r="A232" s="9">
        <v>2024</v>
      </c>
      <c r="B232" s="9" t="s">
        <v>20</v>
      </c>
      <c r="C232" s="9" t="s">
        <v>21</v>
      </c>
      <c r="D232" s="9">
        <v>800246953</v>
      </c>
      <c r="E232" s="9" t="s">
        <v>215</v>
      </c>
      <c r="F232" s="9" t="s">
        <v>237</v>
      </c>
      <c r="G232" s="9" t="s">
        <v>216</v>
      </c>
      <c r="H232" s="9" t="s">
        <v>241</v>
      </c>
      <c r="I232" s="12">
        <v>0</v>
      </c>
      <c r="J232" s="12">
        <v>0</v>
      </c>
      <c r="K232" s="12">
        <f t="shared" si="20"/>
        <v>0</v>
      </c>
      <c r="L232" s="12">
        <v>0</v>
      </c>
      <c r="M232" s="12">
        <v>0</v>
      </c>
      <c r="N232" s="12">
        <v>0</v>
      </c>
      <c r="O232" s="12">
        <v>190556</v>
      </c>
      <c r="P232" s="12">
        <f t="shared" si="21"/>
        <v>190556</v>
      </c>
      <c r="Q232" s="12">
        <v>0</v>
      </c>
      <c r="R232" s="12">
        <v>0</v>
      </c>
      <c r="S232" s="12">
        <v>0</v>
      </c>
      <c r="T232" s="12">
        <f t="shared" si="22"/>
        <v>190556</v>
      </c>
    </row>
    <row r="233" spans="1:20">
      <c r="A233" s="9">
        <v>2024</v>
      </c>
      <c r="B233" s="9" t="s">
        <v>20</v>
      </c>
      <c r="C233" s="9" t="s">
        <v>21</v>
      </c>
      <c r="D233" s="9">
        <v>800246953</v>
      </c>
      <c r="E233" s="9" t="s">
        <v>215</v>
      </c>
      <c r="F233" s="9" t="s">
        <v>242</v>
      </c>
      <c r="G233" s="9" t="s">
        <v>216</v>
      </c>
      <c r="H233" s="9" t="s">
        <v>243</v>
      </c>
      <c r="I233" s="12">
        <v>0</v>
      </c>
      <c r="J233" s="12">
        <v>0</v>
      </c>
      <c r="K233" s="12">
        <f t="shared" si="20"/>
        <v>0</v>
      </c>
      <c r="L233" s="12">
        <v>0</v>
      </c>
      <c r="M233" s="12">
        <v>0</v>
      </c>
      <c r="N233" s="12">
        <v>0</v>
      </c>
      <c r="O233" s="12">
        <v>117525446</v>
      </c>
      <c r="P233" s="12">
        <f t="shared" si="21"/>
        <v>117525446</v>
      </c>
      <c r="Q233" s="12">
        <v>0</v>
      </c>
      <c r="R233" s="12">
        <v>0</v>
      </c>
      <c r="S233" s="12">
        <v>0</v>
      </c>
      <c r="T233" s="12">
        <f t="shared" si="22"/>
        <v>117525446</v>
      </c>
    </row>
    <row r="234" spans="1:20">
      <c r="A234" s="9">
        <v>2024</v>
      </c>
      <c r="B234" s="9" t="s">
        <v>20</v>
      </c>
      <c r="C234" s="9" t="s">
        <v>21</v>
      </c>
      <c r="D234" s="9">
        <v>800246953</v>
      </c>
      <c r="E234" s="9" t="s">
        <v>215</v>
      </c>
      <c r="F234" s="9" t="s">
        <v>242</v>
      </c>
      <c r="G234" s="9" t="s">
        <v>216</v>
      </c>
      <c r="H234" s="9" t="s">
        <v>244</v>
      </c>
      <c r="I234" s="12">
        <v>0</v>
      </c>
      <c r="J234" s="12">
        <v>0</v>
      </c>
      <c r="K234" s="12">
        <f t="shared" si="20"/>
        <v>0</v>
      </c>
      <c r="L234" s="12">
        <v>0</v>
      </c>
      <c r="M234" s="12">
        <v>0</v>
      </c>
      <c r="N234" s="12">
        <v>0</v>
      </c>
      <c r="O234" s="12">
        <v>116539793</v>
      </c>
      <c r="P234" s="12">
        <f t="shared" si="21"/>
        <v>116539793</v>
      </c>
      <c r="Q234" s="12">
        <v>0</v>
      </c>
      <c r="R234" s="12">
        <v>0</v>
      </c>
      <c r="S234" s="12">
        <v>0</v>
      </c>
      <c r="T234" s="12">
        <f t="shared" si="22"/>
        <v>116539793</v>
      </c>
    </row>
    <row r="235" spans="1:20">
      <c r="A235" s="9">
        <v>2024</v>
      </c>
      <c r="B235" s="9" t="s">
        <v>20</v>
      </c>
      <c r="C235" s="9" t="s">
        <v>21</v>
      </c>
      <c r="D235" s="9">
        <v>800246953</v>
      </c>
      <c r="E235" s="9" t="s">
        <v>215</v>
      </c>
      <c r="F235" s="9" t="s">
        <v>242</v>
      </c>
      <c r="G235" s="9" t="s">
        <v>216</v>
      </c>
      <c r="H235" s="9" t="s">
        <v>245</v>
      </c>
      <c r="I235" s="12">
        <v>0</v>
      </c>
      <c r="J235" s="12">
        <v>0</v>
      </c>
      <c r="K235" s="12">
        <f t="shared" si="20"/>
        <v>0</v>
      </c>
      <c r="L235" s="12">
        <v>0</v>
      </c>
      <c r="M235" s="12">
        <v>0</v>
      </c>
      <c r="N235" s="12">
        <v>0</v>
      </c>
      <c r="O235" s="12">
        <v>238495345</v>
      </c>
      <c r="P235" s="12">
        <f t="shared" si="21"/>
        <v>238495345</v>
      </c>
      <c r="Q235" s="12">
        <v>0</v>
      </c>
      <c r="R235" s="12">
        <v>0</v>
      </c>
      <c r="S235" s="12">
        <v>0</v>
      </c>
      <c r="T235" s="12">
        <f t="shared" si="22"/>
        <v>238495345</v>
      </c>
    </row>
    <row r="236" spans="1:20">
      <c r="A236" s="9">
        <v>2024</v>
      </c>
      <c r="B236" s="9" t="s">
        <v>20</v>
      </c>
      <c r="C236" s="9" t="s">
        <v>21</v>
      </c>
      <c r="D236" s="9">
        <v>800246953</v>
      </c>
      <c r="E236" s="9" t="s">
        <v>215</v>
      </c>
      <c r="F236" s="9" t="s">
        <v>246</v>
      </c>
      <c r="G236" s="9" t="s">
        <v>216</v>
      </c>
      <c r="H236" s="9" t="s">
        <v>247</v>
      </c>
      <c r="I236" s="12">
        <v>0</v>
      </c>
      <c r="J236" s="12">
        <v>0</v>
      </c>
      <c r="K236" s="12">
        <f t="shared" si="20"/>
        <v>0</v>
      </c>
      <c r="L236" s="12">
        <v>0</v>
      </c>
      <c r="M236" s="12">
        <v>0</v>
      </c>
      <c r="N236" s="12">
        <v>0</v>
      </c>
      <c r="O236" s="12">
        <v>97874665</v>
      </c>
      <c r="P236" s="12">
        <f t="shared" si="21"/>
        <v>97874665</v>
      </c>
      <c r="Q236" s="12">
        <v>0</v>
      </c>
      <c r="R236" s="12">
        <v>0</v>
      </c>
      <c r="S236" s="12">
        <v>0</v>
      </c>
      <c r="T236" s="12">
        <f t="shared" si="22"/>
        <v>97874665</v>
      </c>
    </row>
    <row r="237" spans="1:20">
      <c r="A237" s="9">
        <v>2024</v>
      </c>
      <c r="B237" s="9" t="s">
        <v>20</v>
      </c>
      <c r="C237" s="9" t="s">
        <v>21</v>
      </c>
      <c r="D237" s="9">
        <v>800246953</v>
      </c>
      <c r="E237" s="9" t="s">
        <v>215</v>
      </c>
      <c r="F237" s="9" t="s">
        <v>246</v>
      </c>
      <c r="G237" s="9" t="s">
        <v>216</v>
      </c>
      <c r="H237" s="9" t="s">
        <v>248</v>
      </c>
      <c r="I237" s="12">
        <v>0</v>
      </c>
      <c r="J237" s="12">
        <v>0</v>
      </c>
      <c r="K237" s="12">
        <f t="shared" si="20"/>
        <v>0</v>
      </c>
      <c r="L237" s="12">
        <v>0</v>
      </c>
      <c r="M237" s="12">
        <v>0</v>
      </c>
      <c r="N237" s="12">
        <v>0</v>
      </c>
      <c r="O237" s="12">
        <v>15785944</v>
      </c>
      <c r="P237" s="12">
        <f t="shared" si="21"/>
        <v>15785944</v>
      </c>
      <c r="Q237" s="12">
        <v>0</v>
      </c>
      <c r="R237" s="12">
        <v>0</v>
      </c>
      <c r="S237" s="12">
        <v>0</v>
      </c>
      <c r="T237" s="12">
        <f t="shared" si="22"/>
        <v>15785944</v>
      </c>
    </row>
    <row r="238" spans="1:20">
      <c r="A238" s="9">
        <v>2024</v>
      </c>
      <c r="B238" s="9" t="s">
        <v>20</v>
      </c>
      <c r="C238" s="9" t="s">
        <v>21</v>
      </c>
      <c r="D238" s="9">
        <v>800246953</v>
      </c>
      <c r="E238" s="9" t="s">
        <v>215</v>
      </c>
      <c r="F238" s="9" t="s">
        <v>246</v>
      </c>
      <c r="G238" s="9" t="s">
        <v>216</v>
      </c>
      <c r="H238" s="9" t="s">
        <v>249</v>
      </c>
      <c r="I238" s="12">
        <v>0</v>
      </c>
      <c r="J238" s="12">
        <v>0</v>
      </c>
      <c r="K238" s="12">
        <f t="shared" si="20"/>
        <v>0</v>
      </c>
      <c r="L238" s="12">
        <v>0</v>
      </c>
      <c r="M238" s="12">
        <v>0</v>
      </c>
      <c r="N238" s="12">
        <v>0</v>
      </c>
      <c r="O238" s="12">
        <v>1959042</v>
      </c>
      <c r="P238" s="12">
        <f t="shared" si="21"/>
        <v>1959042</v>
      </c>
      <c r="Q238" s="12">
        <v>0</v>
      </c>
      <c r="R238" s="12">
        <v>0</v>
      </c>
      <c r="S238" s="12">
        <v>0</v>
      </c>
      <c r="T238" s="12">
        <f t="shared" si="22"/>
        <v>1959042</v>
      </c>
    </row>
    <row r="239" spans="1:20">
      <c r="A239" s="9">
        <v>2024</v>
      </c>
      <c r="B239" s="9" t="s">
        <v>20</v>
      </c>
      <c r="C239" s="9" t="s">
        <v>21</v>
      </c>
      <c r="D239" s="9">
        <v>800246953</v>
      </c>
      <c r="E239" s="9" t="s">
        <v>215</v>
      </c>
      <c r="F239" s="9" t="s">
        <v>246</v>
      </c>
      <c r="G239" s="9" t="s">
        <v>216</v>
      </c>
      <c r="H239" s="9" t="s">
        <v>250</v>
      </c>
      <c r="I239" s="12">
        <v>0</v>
      </c>
      <c r="J239" s="12">
        <v>0</v>
      </c>
      <c r="K239" s="12">
        <f t="shared" si="20"/>
        <v>0</v>
      </c>
      <c r="L239" s="12">
        <v>0</v>
      </c>
      <c r="M239" s="12">
        <v>0</v>
      </c>
      <c r="N239" s="12">
        <v>0</v>
      </c>
      <c r="O239" s="12">
        <v>2598558</v>
      </c>
      <c r="P239" s="12">
        <f t="shared" si="21"/>
        <v>2598558</v>
      </c>
      <c r="Q239" s="12">
        <v>0</v>
      </c>
      <c r="R239" s="12">
        <v>0</v>
      </c>
      <c r="S239" s="12">
        <v>0</v>
      </c>
      <c r="T239" s="12">
        <f t="shared" si="22"/>
        <v>2598558</v>
      </c>
    </row>
    <row r="240" spans="1:20">
      <c r="A240" s="9">
        <v>2024</v>
      </c>
      <c r="B240" s="9" t="s">
        <v>20</v>
      </c>
      <c r="C240" s="9" t="s">
        <v>21</v>
      </c>
      <c r="D240" s="9">
        <v>800246953</v>
      </c>
      <c r="E240" s="9" t="s">
        <v>215</v>
      </c>
      <c r="F240" s="9" t="s">
        <v>246</v>
      </c>
      <c r="G240" s="9" t="s">
        <v>216</v>
      </c>
      <c r="H240" s="9" t="s">
        <v>251</v>
      </c>
      <c r="I240" s="12">
        <v>0</v>
      </c>
      <c r="J240" s="12">
        <v>0</v>
      </c>
      <c r="K240" s="12">
        <f t="shared" si="20"/>
        <v>0</v>
      </c>
      <c r="L240" s="12">
        <v>0</v>
      </c>
      <c r="M240" s="12">
        <v>0</v>
      </c>
      <c r="N240" s="12">
        <v>0</v>
      </c>
      <c r="O240" s="12">
        <v>47014094</v>
      </c>
      <c r="P240" s="12">
        <f t="shared" si="21"/>
        <v>47014094</v>
      </c>
      <c r="Q240" s="12">
        <v>0</v>
      </c>
      <c r="R240" s="12">
        <v>0</v>
      </c>
      <c r="S240" s="12">
        <v>0</v>
      </c>
      <c r="T240" s="12">
        <f t="shared" si="22"/>
        <v>47014094</v>
      </c>
    </row>
    <row r="241" spans="1:20">
      <c r="A241" s="9">
        <v>2024</v>
      </c>
      <c r="B241" s="9" t="s">
        <v>20</v>
      </c>
      <c r="C241" s="9" t="s">
        <v>21</v>
      </c>
      <c r="D241" s="9">
        <v>800246953</v>
      </c>
      <c r="E241" s="9" t="s">
        <v>215</v>
      </c>
      <c r="F241" s="9" t="s">
        <v>246</v>
      </c>
      <c r="G241" s="9" t="s">
        <v>216</v>
      </c>
      <c r="H241" s="9" t="s">
        <v>252</v>
      </c>
      <c r="I241" s="12">
        <v>0</v>
      </c>
      <c r="J241" s="12">
        <v>0</v>
      </c>
      <c r="K241" s="12">
        <f t="shared" si="20"/>
        <v>0</v>
      </c>
      <c r="L241" s="12">
        <v>0</v>
      </c>
      <c r="M241" s="12">
        <v>0</v>
      </c>
      <c r="N241" s="12">
        <v>0</v>
      </c>
      <c r="O241" s="12">
        <v>9163660</v>
      </c>
      <c r="P241" s="12">
        <f t="shared" si="21"/>
        <v>9163660</v>
      </c>
      <c r="Q241" s="12">
        <v>0</v>
      </c>
      <c r="R241" s="12">
        <v>0</v>
      </c>
      <c r="S241" s="12">
        <v>0</v>
      </c>
      <c r="T241" s="12">
        <f t="shared" si="22"/>
        <v>9163660</v>
      </c>
    </row>
    <row r="242" spans="1:20">
      <c r="A242" s="9">
        <v>2024</v>
      </c>
      <c r="B242" s="9" t="s">
        <v>20</v>
      </c>
      <c r="C242" s="9" t="s">
        <v>21</v>
      </c>
      <c r="D242" s="9">
        <v>800246953</v>
      </c>
      <c r="E242" s="9" t="s">
        <v>215</v>
      </c>
      <c r="F242" s="9" t="s">
        <v>246</v>
      </c>
      <c r="G242" s="9" t="s">
        <v>216</v>
      </c>
      <c r="H242" s="9" t="s">
        <v>253</v>
      </c>
      <c r="I242" s="12">
        <v>0</v>
      </c>
      <c r="J242" s="12">
        <v>0</v>
      </c>
      <c r="K242" s="12">
        <f t="shared" si="20"/>
        <v>0</v>
      </c>
      <c r="L242" s="12">
        <v>0</v>
      </c>
      <c r="M242" s="12">
        <v>0</v>
      </c>
      <c r="N242" s="12">
        <v>0</v>
      </c>
      <c r="O242" s="12">
        <v>12604442</v>
      </c>
      <c r="P242" s="12">
        <f t="shared" si="21"/>
        <v>12604442</v>
      </c>
      <c r="Q242" s="12">
        <v>0</v>
      </c>
      <c r="R242" s="12">
        <v>0</v>
      </c>
      <c r="S242" s="12">
        <v>0</v>
      </c>
      <c r="T242" s="12">
        <f t="shared" si="22"/>
        <v>12604442</v>
      </c>
    </row>
    <row r="243" spans="1:20">
      <c r="A243" s="9">
        <v>2024</v>
      </c>
      <c r="B243" s="9" t="s">
        <v>20</v>
      </c>
      <c r="C243" s="9" t="s">
        <v>21</v>
      </c>
      <c r="D243" s="9">
        <v>800246953</v>
      </c>
      <c r="E243" s="9" t="s">
        <v>215</v>
      </c>
      <c r="F243" s="9" t="s">
        <v>254</v>
      </c>
      <c r="G243" s="9" t="s">
        <v>216</v>
      </c>
      <c r="H243" s="9" t="s">
        <v>255</v>
      </c>
      <c r="I243" s="12">
        <v>0</v>
      </c>
      <c r="J243" s="12">
        <v>0</v>
      </c>
      <c r="K243" s="12">
        <f t="shared" si="20"/>
        <v>0</v>
      </c>
      <c r="L243" s="12">
        <v>0</v>
      </c>
      <c r="M243" s="12">
        <v>0</v>
      </c>
      <c r="N243" s="12">
        <v>0</v>
      </c>
      <c r="O243" s="12">
        <v>5686470</v>
      </c>
      <c r="P243" s="12">
        <f t="shared" si="21"/>
        <v>5686470</v>
      </c>
      <c r="Q243" s="12">
        <v>0</v>
      </c>
      <c r="R243" s="12">
        <v>0</v>
      </c>
      <c r="S243" s="12">
        <v>0</v>
      </c>
      <c r="T243" s="12">
        <f t="shared" si="22"/>
        <v>5686470</v>
      </c>
    </row>
    <row r="244" spans="1:20">
      <c r="A244" s="9">
        <v>2024</v>
      </c>
      <c r="B244" s="9" t="s">
        <v>20</v>
      </c>
      <c r="C244" s="9" t="s">
        <v>21</v>
      </c>
      <c r="D244" s="9">
        <v>800246953</v>
      </c>
      <c r="E244" s="9" t="s">
        <v>215</v>
      </c>
      <c r="F244" s="9" t="s">
        <v>254</v>
      </c>
      <c r="G244" s="9" t="s">
        <v>216</v>
      </c>
      <c r="H244" s="9" t="s">
        <v>218</v>
      </c>
      <c r="I244" s="12">
        <v>0</v>
      </c>
      <c r="J244" s="12">
        <v>0</v>
      </c>
      <c r="K244" s="12">
        <f t="shared" si="20"/>
        <v>0</v>
      </c>
      <c r="L244" s="12">
        <v>0</v>
      </c>
      <c r="M244" s="12">
        <v>0</v>
      </c>
      <c r="N244" s="12">
        <v>0</v>
      </c>
      <c r="O244" s="12">
        <v>40942467</v>
      </c>
      <c r="P244" s="12">
        <f t="shared" si="21"/>
        <v>40942467</v>
      </c>
      <c r="Q244" s="12">
        <v>0</v>
      </c>
      <c r="R244" s="12">
        <v>0</v>
      </c>
      <c r="S244" s="12">
        <v>0</v>
      </c>
      <c r="T244" s="12">
        <f t="shared" si="22"/>
        <v>40942467</v>
      </c>
    </row>
    <row r="245" spans="1:20">
      <c r="A245" s="9">
        <v>2024</v>
      </c>
      <c r="B245" s="9" t="s">
        <v>20</v>
      </c>
      <c r="C245" s="9" t="s">
        <v>21</v>
      </c>
      <c r="D245" s="9">
        <v>800246953</v>
      </c>
      <c r="E245" s="9" t="s">
        <v>215</v>
      </c>
      <c r="F245" s="9" t="s">
        <v>254</v>
      </c>
      <c r="G245" s="9" t="s">
        <v>216</v>
      </c>
      <c r="H245" s="9" t="s">
        <v>256</v>
      </c>
      <c r="I245" s="12">
        <v>0</v>
      </c>
      <c r="J245" s="12">
        <v>0</v>
      </c>
      <c r="K245" s="12">
        <f t="shared" si="20"/>
        <v>0</v>
      </c>
      <c r="L245" s="12">
        <v>0</v>
      </c>
      <c r="M245" s="12">
        <v>0</v>
      </c>
      <c r="N245" s="12">
        <v>0</v>
      </c>
      <c r="O245" s="12">
        <v>37964404</v>
      </c>
      <c r="P245" s="12">
        <f t="shared" si="21"/>
        <v>37964404</v>
      </c>
      <c r="Q245" s="12">
        <v>0</v>
      </c>
      <c r="R245" s="12">
        <v>0</v>
      </c>
      <c r="S245" s="12">
        <v>0</v>
      </c>
      <c r="T245" s="12">
        <f t="shared" si="22"/>
        <v>37964404</v>
      </c>
    </row>
    <row r="246" spans="1:20">
      <c r="A246" s="9">
        <v>2024</v>
      </c>
      <c r="B246" s="9" t="s">
        <v>20</v>
      </c>
      <c r="C246" s="9" t="s">
        <v>21</v>
      </c>
      <c r="D246" s="9">
        <v>800246953</v>
      </c>
      <c r="E246" s="9" t="s">
        <v>215</v>
      </c>
      <c r="F246" s="9" t="s">
        <v>254</v>
      </c>
      <c r="G246" s="9" t="s">
        <v>216</v>
      </c>
      <c r="H246" s="9" t="s">
        <v>257</v>
      </c>
      <c r="I246" s="12">
        <v>0</v>
      </c>
      <c r="J246" s="12">
        <v>0</v>
      </c>
      <c r="K246" s="12">
        <f t="shared" si="20"/>
        <v>0</v>
      </c>
      <c r="L246" s="12">
        <v>0</v>
      </c>
      <c r="M246" s="12">
        <v>0</v>
      </c>
      <c r="N246" s="12">
        <v>0</v>
      </c>
      <c r="O246" s="12">
        <v>206277131</v>
      </c>
      <c r="P246" s="12">
        <f t="shared" si="21"/>
        <v>206277131</v>
      </c>
      <c r="Q246" s="12">
        <v>0</v>
      </c>
      <c r="R246" s="12">
        <v>0</v>
      </c>
      <c r="S246" s="12">
        <v>0</v>
      </c>
      <c r="T246" s="12">
        <f t="shared" si="22"/>
        <v>206277131</v>
      </c>
    </row>
    <row r="247" spans="1:20">
      <c r="A247" s="9">
        <v>2024</v>
      </c>
      <c r="B247" s="9" t="s">
        <v>20</v>
      </c>
      <c r="C247" s="9" t="s">
        <v>21</v>
      </c>
      <c r="D247" s="9">
        <v>800246953</v>
      </c>
      <c r="E247" s="9" t="s">
        <v>215</v>
      </c>
      <c r="F247" s="9" t="s">
        <v>254</v>
      </c>
      <c r="G247" s="9" t="s">
        <v>216</v>
      </c>
      <c r="H247" s="9" t="s">
        <v>258</v>
      </c>
      <c r="I247" s="12">
        <v>0</v>
      </c>
      <c r="J247" s="12">
        <v>0</v>
      </c>
      <c r="K247" s="12">
        <f t="shared" si="20"/>
        <v>0</v>
      </c>
      <c r="L247" s="12">
        <v>0</v>
      </c>
      <c r="M247" s="12">
        <v>0</v>
      </c>
      <c r="N247" s="12">
        <v>0</v>
      </c>
      <c r="O247" s="12">
        <v>113180859</v>
      </c>
      <c r="P247" s="12">
        <f t="shared" si="21"/>
        <v>113180859</v>
      </c>
      <c r="Q247" s="12">
        <v>0</v>
      </c>
      <c r="R247" s="12">
        <v>0</v>
      </c>
      <c r="S247" s="12">
        <v>0</v>
      </c>
      <c r="T247" s="12">
        <f t="shared" si="22"/>
        <v>113180859</v>
      </c>
    </row>
    <row r="248" spans="1:20">
      <c r="A248" s="9">
        <v>2024</v>
      </c>
      <c r="B248" s="9" t="s">
        <v>20</v>
      </c>
      <c r="C248" s="9" t="s">
        <v>21</v>
      </c>
      <c r="D248" s="9">
        <v>800246953</v>
      </c>
      <c r="E248" s="9" t="s">
        <v>215</v>
      </c>
      <c r="F248" s="9" t="s">
        <v>254</v>
      </c>
      <c r="G248" s="9" t="s">
        <v>216</v>
      </c>
      <c r="H248" s="9" t="s">
        <v>259</v>
      </c>
      <c r="I248" s="12">
        <v>0</v>
      </c>
      <c r="J248" s="12">
        <v>0</v>
      </c>
      <c r="K248" s="12">
        <f t="shared" si="20"/>
        <v>0</v>
      </c>
      <c r="L248" s="12">
        <v>0</v>
      </c>
      <c r="M248" s="12">
        <v>0</v>
      </c>
      <c r="N248" s="12">
        <v>0</v>
      </c>
      <c r="O248" s="12">
        <v>25655503</v>
      </c>
      <c r="P248" s="12">
        <f t="shared" si="21"/>
        <v>25655503</v>
      </c>
      <c r="Q248" s="12">
        <v>0</v>
      </c>
      <c r="R248" s="12">
        <v>0</v>
      </c>
      <c r="S248" s="12">
        <v>0</v>
      </c>
      <c r="T248" s="12">
        <f t="shared" si="22"/>
        <v>25655503</v>
      </c>
    </row>
    <row r="249" spans="1:20">
      <c r="A249" s="9">
        <v>2024</v>
      </c>
      <c r="B249" s="9" t="s">
        <v>20</v>
      </c>
      <c r="C249" s="9" t="s">
        <v>21</v>
      </c>
      <c r="D249" s="9">
        <v>800246953</v>
      </c>
      <c r="E249" s="9" t="s">
        <v>215</v>
      </c>
      <c r="F249" s="9" t="s">
        <v>254</v>
      </c>
      <c r="G249" s="9" t="s">
        <v>216</v>
      </c>
      <c r="H249" s="9" t="s">
        <v>260</v>
      </c>
      <c r="I249" s="12">
        <v>0</v>
      </c>
      <c r="J249" s="12">
        <v>0</v>
      </c>
      <c r="K249" s="12">
        <f t="shared" ref="K249:K278" si="23">+I249+J249</f>
        <v>0</v>
      </c>
      <c r="L249" s="12">
        <v>0</v>
      </c>
      <c r="M249" s="12">
        <v>0</v>
      </c>
      <c r="N249" s="12">
        <v>0</v>
      </c>
      <c r="O249" s="12">
        <v>625908095</v>
      </c>
      <c r="P249" s="12">
        <f t="shared" ref="P249:P278" si="24">+SUM(K249:O249)</f>
        <v>625908095</v>
      </c>
      <c r="Q249" s="12">
        <v>0</v>
      </c>
      <c r="R249" s="12">
        <v>0</v>
      </c>
      <c r="S249" s="12">
        <v>0</v>
      </c>
      <c r="T249" s="12">
        <f t="shared" ref="T249:T278" si="25">+SUM(P249:S249)</f>
        <v>625908095</v>
      </c>
    </row>
    <row r="250" spans="1:20">
      <c r="A250" s="9">
        <v>2024</v>
      </c>
      <c r="B250" s="9" t="s">
        <v>20</v>
      </c>
      <c r="C250" s="9" t="s">
        <v>21</v>
      </c>
      <c r="D250" s="9">
        <v>800246953</v>
      </c>
      <c r="E250" s="9" t="s">
        <v>215</v>
      </c>
      <c r="F250" s="9" t="s">
        <v>254</v>
      </c>
      <c r="G250" s="9" t="s">
        <v>216</v>
      </c>
      <c r="H250" s="9" t="s">
        <v>261</v>
      </c>
      <c r="I250" s="12">
        <v>0</v>
      </c>
      <c r="J250" s="12">
        <v>0</v>
      </c>
      <c r="K250" s="12">
        <f t="shared" si="23"/>
        <v>0</v>
      </c>
      <c r="L250" s="12">
        <v>0</v>
      </c>
      <c r="M250" s="12">
        <v>0</v>
      </c>
      <c r="N250" s="12">
        <v>0</v>
      </c>
      <c r="O250" s="12">
        <v>5389732</v>
      </c>
      <c r="P250" s="12">
        <f t="shared" si="24"/>
        <v>5389732</v>
      </c>
      <c r="Q250" s="12">
        <v>0</v>
      </c>
      <c r="R250" s="12">
        <v>0</v>
      </c>
      <c r="S250" s="12">
        <v>0</v>
      </c>
      <c r="T250" s="12">
        <f t="shared" si="25"/>
        <v>5389732</v>
      </c>
    </row>
    <row r="251" spans="1:20">
      <c r="A251" s="9">
        <v>2024</v>
      </c>
      <c r="B251" s="9" t="s">
        <v>20</v>
      </c>
      <c r="C251" s="9" t="s">
        <v>21</v>
      </c>
      <c r="D251" s="9">
        <v>800246953</v>
      </c>
      <c r="E251" s="9" t="s">
        <v>215</v>
      </c>
      <c r="F251" s="9" t="s">
        <v>254</v>
      </c>
      <c r="G251" s="9" t="s">
        <v>216</v>
      </c>
      <c r="H251" s="9" t="s">
        <v>262</v>
      </c>
      <c r="I251" s="12">
        <v>0</v>
      </c>
      <c r="J251" s="12">
        <v>0</v>
      </c>
      <c r="K251" s="12">
        <f t="shared" si="23"/>
        <v>0</v>
      </c>
      <c r="L251" s="12">
        <v>0</v>
      </c>
      <c r="M251" s="12">
        <v>0</v>
      </c>
      <c r="N251" s="12">
        <v>0</v>
      </c>
      <c r="O251" s="12">
        <v>13074321</v>
      </c>
      <c r="P251" s="12">
        <f t="shared" si="24"/>
        <v>13074321</v>
      </c>
      <c r="Q251" s="12">
        <v>0</v>
      </c>
      <c r="R251" s="12">
        <v>0</v>
      </c>
      <c r="S251" s="12">
        <v>0</v>
      </c>
      <c r="T251" s="12">
        <f t="shared" si="25"/>
        <v>13074321</v>
      </c>
    </row>
    <row r="252" spans="1:20">
      <c r="A252" s="9">
        <v>2024</v>
      </c>
      <c r="B252" s="9" t="s">
        <v>20</v>
      </c>
      <c r="C252" s="9" t="s">
        <v>21</v>
      </c>
      <c r="D252" s="9">
        <v>800246953</v>
      </c>
      <c r="E252" s="9" t="s">
        <v>215</v>
      </c>
      <c r="F252" s="9" t="s">
        <v>263</v>
      </c>
      <c r="G252" s="9" t="s">
        <v>216</v>
      </c>
      <c r="H252" s="9" t="s">
        <v>264</v>
      </c>
      <c r="I252" s="12">
        <v>0</v>
      </c>
      <c r="J252" s="12">
        <v>0</v>
      </c>
      <c r="K252" s="12">
        <f t="shared" si="23"/>
        <v>0</v>
      </c>
      <c r="L252" s="12">
        <v>0</v>
      </c>
      <c r="M252" s="12">
        <v>0</v>
      </c>
      <c r="N252" s="12">
        <v>0</v>
      </c>
      <c r="O252" s="12">
        <v>418091446.51999998</v>
      </c>
      <c r="P252" s="12">
        <f t="shared" si="24"/>
        <v>418091446.51999998</v>
      </c>
      <c r="Q252" s="12">
        <v>0</v>
      </c>
      <c r="R252" s="12">
        <v>0</v>
      </c>
      <c r="S252" s="12">
        <v>0</v>
      </c>
      <c r="T252" s="12">
        <f t="shared" si="25"/>
        <v>418091446.51999998</v>
      </c>
    </row>
    <row r="253" spans="1:20">
      <c r="A253" s="9">
        <v>2024</v>
      </c>
      <c r="B253" s="9" t="s">
        <v>20</v>
      </c>
      <c r="C253" s="9" t="s">
        <v>21</v>
      </c>
      <c r="D253" s="9">
        <v>800246953</v>
      </c>
      <c r="E253" s="9" t="s">
        <v>215</v>
      </c>
      <c r="F253" s="9" t="s">
        <v>263</v>
      </c>
      <c r="G253" s="9" t="s">
        <v>216</v>
      </c>
      <c r="H253" s="9" t="s">
        <v>265</v>
      </c>
      <c r="I253" s="12">
        <v>0</v>
      </c>
      <c r="J253" s="12">
        <v>0</v>
      </c>
      <c r="K253" s="12">
        <f t="shared" si="23"/>
        <v>0</v>
      </c>
      <c r="L253" s="12">
        <v>0</v>
      </c>
      <c r="M253" s="12">
        <v>0</v>
      </c>
      <c r="N253" s="12">
        <v>0</v>
      </c>
      <c r="O253" s="12">
        <v>4073694</v>
      </c>
      <c r="P253" s="12">
        <f t="shared" si="24"/>
        <v>4073694</v>
      </c>
      <c r="Q253" s="12">
        <v>0</v>
      </c>
      <c r="R253" s="12">
        <v>0</v>
      </c>
      <c r="S253" s="12">
        <v>0</v>
      </c>
      <c r="T253" s="12">
        <f t="shared" si="25"/>
        <v>4073694</v>
      </c>
    </row>
    <row r="254" spans="1:20">
      <c r="A254" s="9">
        <v>2024</v>
      </c>
      <c r="B254" s="9" t="s">
        <v>20</v>
      </c>
      <c r="C254" s="9" t="s">
        <v>21</v>
      </c>
      <c r="D254" s="9">
        <v>800246953</v>
      </c>
      <c r="E254" s="9" t="s">
        <v>215</v>
      </c>
      <c r="F254" s="13" t="s">
        <v>263</v>
      </c>
      <c r="G254" s="9" t="s">
        <v>216</v>
      </c>
      <c r="H254" s="9" t="s">
        <v>266</v>
      </c>
      <c r="I254" s="12">
        <v>0</v>
      </c>
      <c r="J254" s="12">
        <v>0</v>
      </c>
      <c r="K254" s="12">
        <f t="shared" si="23"/>
        <v>0</v>
      </c>
      <c r="L254" s="12">
        <v>0</v>
      </c>
      <c r="M254" s="12">
        <v>509503311</v>
      </c>
      <c r="N254" s="12">
        <v>509503307</v>
      </c>
      <c r="O254" s="12">
        <v>0</v>
      </c>
      <c r="P254" s="12">
        <f t="shared" si="24"/>
        <v>1019006618</v>
      </c>
      <c r="Q254" s="12">
        <v>0</v>
      </c>
      <c r="R254" s="12">
        <v>0</v>
      </c>
      <c r="S254" s="12">
        <v>0</v>
      </c>
      <c r="T254" s="12">
        <f t="shared" si="25"/>
        <v>1019006618</v>
      </c>
    </row>
    <row r="255" spans="1:20">
      <c r="A255" s="9">
        <v>2024</v>
      </c>
      <c r="B255" s="9" t="s">
        <v>20</v>
      </c>
      <c r="C255" s="9" t="s">
        <v>21</v>
      </c>
      <c r="D255" s="9">
        <v>800246953</v>
      </c>
      <c r="E255" s="9" t="s">
        <v>215</v>
      </c>
      <c r="F255" s="14" t="s">
        <v>263</v>
      </c>
      <c r="G255" s="9" t="s">
        <v>216</v>
      </c>
      <c r="H255" s="9" t="s">
        <v>267</v>
      </c>
      <c r="I255" s="12">
        <v>0</v>
      </c>
      <c r="J255" s="12">
        <v>0</v>
      </c>
      <c r="K255" s="12">
        <f t="shared" si="23"/>
        <v>0</v>
      </c>
      <c r="L255" s="12">
        <v>227625992</v>
      </c>
      <c r="M255" s="12">
        <v>1112274368</v>
      </c>
      <c r="N255" s="12">
        <v>0</v>
      </c>
      <c r="O255" s="12">
        <v>0</v>
      </c>
      <c r="P255" s="12">
        <f t="shared" si="24"/>
        <v>1339900360</v>
      </c>
      <c r="Q255" s="12">
        <v>0</v>
      </c>
      <c r="R255" s="12">
        <v>0</v>
      </c>
      <c r="S255" s="12">
        <v>0</v>
      </c>
      <c r="T255" s="12">
        <f t="shared" si="25"/>
        <v>1339900360</v>
      </c>
    </row>
    <row r="256" spans="1:20">
      <c r="A256" s="9">
        <v>2024</v>
      </c>
      <c r="B256" s="9" t="s">
        <v>20</v>
      </c>
      <c r="C256" s="9" t="s">
        <v>21</v>
      </c>
      <c r="D256" s="9">
        <v>800246953</v>
      </c>
      <c r="E256" s="9" t="s">
        <v>215</v>
      </c>
      <c r="F256" s="9" t="s">
        <v>263</v>
      </c>
      <c r="G256" s="9" t="s">
        <v>216</v>
      </c>
      <c r="H256" s="9" t="s">
        <v>268</v>
      </c>
      <c r="I256" s="12">
        <v>344126735</v>
      </c>
      <c r="J256" s="12">
        <v>0</v>
      </c>
      <c r="K256" s="12">
        <f t="shared" si="23"/>
        <v>344126735</v>
      </c>
      <c r="L256" s="12">
        <v>344081735</v>
      </c>
      <c r="M256" s="12">
        <v>0</v>
      </c>
      <c r="N256" s="12">
        <v>0</v>
      </c>
      <c r="O256" s="12">
        <v>0</v>
      </c>
      <c r="P256" s="12">
        <f t="shared" si="24"/>
        <v>688208470</v>
      </c>
      <c r="Q256" s="12">
        <v>0</v>
      </c>
      <c r="R256" s="12">
        <v>0</v>
      </c>
      <c r="S256" s="12">
        <v>0</v>
      </c>
      <c r="T256" s="12">
        <f t="shared" si="25"/>
        <v>688208470</v>
      </c>
    </row>
    <row r="257" spans="1:20">
      <c r="A257" s="9">
        <v>2024</v>
      </c>
      <c r="B257" s="9" t="s">
        <v>20</v>
      </c>
      <c r="C257" s="9" t="s">
        <v>21</v>
      </c>
      <c r="D257" s="9">
        <v>800246953</v>
      </c>
      <c r="E257" s="9" t="s">
        <v>215</v>
      </c>
      <c r="F257" s="9" t="s">
        <v>263</v>
      </c>
      <c r="G257" s="9" t="s">
        <v>216</v>
      </c>
      <c r="H257" s="9" t="s">
        <v>269</v>
      </c>
      <c r="I257" s="12">
        <v>192833373</v>
      </c>
      <c r="J257" s="12">
        <v>0</v>
      </c>
      <c r="K257" s="12">
        <f t="shared" si="23"/>
        <v>192833373</v>
      </c>
      <c r="L257" s="12">
        <v>0</v>
      </c>
      <c r="M257" s="12">
        <v>0</v>
      </c>
      <c r="N257" s="12">
        <v>682073385</v>
      </c>
      <c r="O257" s="12">
        <v>1746276</v>
      </c>
      <c r="P257" s="12">
        <f t="shared" si="24"/>
        <v>876653034</v>
      </c>
      <c r="Q257" s="12">
        <v>0</v>
      </c>
      <c r="R257" s="12">
        <v>58548475</v>
      </c>
      <c r="S257" s="12">
        <v>0</v>
      </c>
      <c r="T257" s="12">
        <f t="shared" si="25"/>
        <v>935201509</v>
      </c>
    </row>
    <row r="258" spans="1:20">
      <c r="A258" s="9">
        <v>2024</v>
      </c>
      <c r="B258" s="9" t="s">
        <v>20</v>
      </c>
      <c r="C258" s="9" t="s">
        <v>21</v>
      </c>
      <c r="D258" s="9">
        <v>800246953</v>
      </c>
      <c r="E258" s="9" t="s">
        <v>215</v>
      </c>
      <c r="F258" s="9" t="s">
        <v>263</v>
      </c>
      <c r="G258" s="9" t="s">
        <v>216</v>
      </c>
      <c r="H258" s="9" t="s">
        <v>270</v>
      </c>
      <c r="I258" s="12">
        <v>0</v>
      </c>
      <c r="J258" s="12">
        <v>18875069</v>
      </c>
      <c r="K258" s="12">
        <f t="shared" si="23"/>
        <v>18875069</v>
      </c>
      <c r="L258" s="12">
        <v>0</v>
      </c>
      <c r="M258" s="12">
        <v>0</v>
      </c>
      <c r="N258" s="12">
        <v>636492368</v>
      </c>
      <c r="O258" s="12">
        <v>251669038</v>
      </c>
      <c r="P258" s="12">
        <f t="shared" si="24"/>
        <v>907036475</v>
      </c>
      <c r="Q258" s="12">
        <v>0</v>
      </c>
      <c r="R258" s="12">
        <v>130164870</v>
      </c>
      <c r="S258" s="12">
        <v>-307582795</v>
      </c>
      <c r="T258" s="12">
        <f t="shared" si="25"/>
        <v>729618550</v>
      </c>
    </row>
    <row r="259" spans="1:20">
      <c r="A259" s="9">
        <v>2024</v>
      </c>
      <c r="B259" s="9" t="s">
        <v>20</v>
      </c>
      <c r="C259" s="9" t="s">
        <v>21</v>
      </c>
      <c r="D259" s="9">
        <v>800246953</v>
      </c>
      <c r="E259" s="9" t="s">
        <v>215</v>
      </c>
      <c r="F259" s="9" t="s">
        <v>263</v>
      </c>
      <c r="G259" s="9" t="s">
        <v>216</v>
      </c>
      <c r="H259" s="9" t="s">
        <v>271</v>
      </c>
      <c r="I259" s="12">
        <v>229350471</v>
      </c>
      <c r="J259" s="12">
        <v>780524721</v>
      </c>
      <c r="K259" s="12">
        <f t="shared" si="23"/>
        <v>1009875192</v>
      </c>
      <c r="L259" s="12">
        <v>686439989</v>
      </c>
      <c r="M259" s="12">
        <v>250921108</v>
      </c>
      <c r="N259" s="12">
        <v>3863415</v>
      </c>
      <c r="O259" s="12">
        <v>0</v>
      </c>
      <c r="P259" s="12">
        <f t="shared" si="24"/>
        <v>1951099704</v>
      </c>
      <c r="Q259" s="12">
        <v>0</v>
      </c>
      <c r="R259" s="12">
        <v>77698678</v>
      </c>
      <c r="S259" s="12">
        <v>-1058203387</v>
      </c>
      <c r="T259" s="12">
        <f t="shared" si="25"/>
        <v>970594995</v>
      </c>
    </row>
    <row r="260" spans="1:20">
      <c r="A260" s="9">
        <v>2024</v>
      </c>
      <c r="B260" s="9" t="s">
        <v>20</v>
      </c>
      <c r="C260" s="9" t="s">
        <v>21</v>
      </c>
      <c r="D260" s="9">
        <v>800246953</v>
      </c>
      <c r="E260" s="9" t="s">
        <v>215</v>
      </c>
      <c r="F260" s="9" t="s">
        <v>263</v>
      </c>
      <c r="G260" s="9" t="s">
        <v>216</v>
      </c>
      <c r="H260" s="9" t="s">
        <v>272</v>
      </c>
      <c r="I260" s="12">
        <v>0</v>
      </c>
      <c r="J260" s="12">
        <v>0</v>
      </c>
      <c r="K260" s="12">
        <f t="shared" ref="K260:K265" si="26">+I260+J260</f>
        <v>0</v>
      </c>
      <c r="L260" s="12">
        <v>0</v>
      </c>
      <c r="M260" s="12">
        <v>0</v>
      </c>
      <c r="N260" s="12">
        <v>0</v>
      </c>
      <c r="O260" s="12">
        <v>65599253</v>
      </c>
      <c r="P260" s="12">
        <f t="shared" ref="P260:P265" si="27">+SUM(K260:O260)</f>
        <v>65599253</v>
      </c>
      <c r="Q260" s="12">
        <v>0</v>
      </c>
      <c r="R260" s="12">
        <v>0</v>
      </c>
      <c r="S260" s="12">
        <v>0</v>
      </c>
      <c r="T260" s="12">
        <f t="shared" ref="T260:T265" si="28">+SUM(P260:S260)</f>
        <v>65599253</v>
      </c>
    </row>
    <row r="261" spans="1:20">
      <c r="A261" s="9">
        <v>2024</v>
      </c>
      <c r="B261" s="9" t="s">
        <v>20</v>
      </c>
      <c r="C261" s="9" t="s">
        <v>21</v>
      </c>
      <c r="D261" s="9">
        <v>800246953</v>
      </c>
      <c r="E261" s="9" t="s">
        <v>215</v>
      </c>
      <c r="F261" s="9" t="s">
        <v>263</v>
      </c>
      <c r="G261" s="9" t="s">
        <v>216</v>
      </c>
      <c r="H261" s="9" t="s">
        <v>273</v>
      </c>
      <c r="I261" s="12">
        <v>1106816529</v>
      </c>
      <c r="J261" s="12">
        <v>1211400055</v>
      </c>
      <c r="K261" s="12">
        <f t="shared" si="26"/>
        <v>2318216584</v>
      </c>
      <c r="L261" s="12">
        <v>983100412</v>
      </c>
      <c r="M261" s="12">
        <v>1383272199</v>
      </c>
      <c r="N261" s="12">
        <v>670068987</v>
      </c>
      <c r="O261" s="12">
        <v>184558683</v>
      </c>
      <c r="P261" s="12">
        <f t="shared" si="27"/>
        <v>5539216865</v>
      </c>
      <c r="Q261" s="12">
        <v>0</v>
      </c>
      <c r="R261" s="12">
        <v>1842200036</v>
      </c>
      <c r="S261" s="12">
        <v>-500387562</v>
      </c>
      <c r="T261" s="12">
        <f t="shared" si="28"/>
        <v>6881029339</v>
      </c>
    </row>
    <row r="262" spans="1:20">
      <c r="A262" s="9">
        <v>2024</v>
      </c>
      <c r="B262" s="9" t="s">
        <v>20</v>
      </c>
      <c r="C262" s="9" t="s">
        <v>21</v>
      </c>
      <c r="D262" s="9">
        <v>800246953</v>
      </c>
      <c r="E262" s="9" t="s">
        <v>215</v>
      </c>
      <c r="F262" s="14" t="s">
        <v>263</v>
      </c>
      <c r="G262" s="9" t="s">
        <v>216</v>
      </c>
      <c r="H262" s="9" t="s">
        <v>274</v>
      </c>
      <c r="I262" s="12">
        <v>0</v>
      </c>
      <c r="J262" s="12">
        <v>0</v>
      </c>
      <c r="K262" s="12">
        <f t="shared" si="26"/>
        <v>0</v>
      </c>
      <c r="L262" s="12">
        <v>0</v>
      </c>
      <c r="M262" s="12">
        <v>0</v>
      </c>
      <c r="N262" s="12">
        <v>0</v>
      </c>
      <c r="O262" s="12">
        <v>0</v>
      </c>
      <c r="P262" s="12">
        <f t="shared" si="27"/>
        <v>0</v>
      </c>
      <c r="Q262" s="12">
        <v>0</v>
      </c>
      <c r="R262" s="12">
        <v>180388335</v>
      </c>
      <c r="S262" s="12">
        <v>0</v>
      </c>
      <c r="T262" s="12">
        <f t="shared" si="28"/>
        <v>180388335</v>
      </c>
    </row>
    <row r="263" spans="1:20">
      <c r="A263" s="9">
        <v>2024</v>
      </c>
      <c r="B263" s="9" t="s">
        <v>20</v>
      </c>
      <c r="C263" s="9" t="s">
        <v>21</v>
      </c>
      <c r="D263" s="9">
        <v>800246953</v>
      </c>
      <c r="E263" s="9" t="s">
        <v>215</v>
      </c>
      <c r="F263" s="9" t="s">
        <v>263</v>
      </c>
      <c r="G263" s="9" t="s">
        <v>216</v>
      </c>
      <c r="H263" s="9" t="s">
        <v>275</v>
      </c>
      <c r="I263" s="12">
        <v>0</v>
      </c>
      <c r="J263" s="12">
        <v>0</v>
      </c>
      <c r="K263" s="12">
        <f t="shared" si="26"/>
        <v>0</v>
      </c>
      <c r="L263" s="12">
        <v>0</v>
      </c>
      <c r="M263" s="12">
        <v>0</v>
      </c>
      <c r="N263" s="12">
        <v>0</v>
      </c>
      <c r="O263" s="12">
        <v>119929546</v>
      </c>
      <c r="P263" s="12">
        <f t="shared" si="27"/>
        <v>119929546</v>
      </c>
      <c r="Q263" s="12">
        <v>0</v>
      </c>
      <c r="R263" s="12">
        <v>0</v>
      </c>
      <c r="S263" s="12">
        <v>0</v>
      </c>
      <c r="T263" s="12">
        <f t="shared" si="28"/>
        <v>119929546</v>
      </c>
    </row>
    <row r="264" spans="1:20">
      <c r="A264" s="9">
        <v>2024</v>
      </c>
      <c r="B264" s="9" t="s">
        <v>20</v>
      </c>
      <c r="C264" s="9" t="s">
        <v>21</v>
      </c>
      <c r="D264" s="9">
        <v>800246953</v>
      </c>
      <c r="E264" s="9" t="s">
        <v>215</v>
      </c>
      <c r="F264" s="9" t="s">
        <v>263</v>
      </c>
      <c r="G264" s="9" t="s">
        <v>216</v>
      </c>
      <c r="H264" s="9" t="s">
        <v>276</v>
      </c>
      <c r="I264" s="12">
        <v>0</v>
      </c>
      <c r="J264" s="12">
        <v>145323270</v>
      </c>
      <c r="K264" s="12">
        <f t="shared" si="26"/>
        <v>145323270</v>
      </c>
      <c r="L264" s="12">
        <v>295073823</v>
      </c>
      <c r="M264" s="12">
        <v>452829030</v>
      </c>
      <c r="N264" s="12">
        <v>749141215</v>
      </c>
      <c r="O264" s="12">
        <v>1562493132</v>
      </c>
      <c r="P264" s="12">
        <f t="shared" si="27"/>
        <v>3204860470</v>
      </c>
      <c r="Q264" s="12">
        <v>0</v>
      </c>
      <c r="R264" s="12">
        <v>242981925</v>
      </c>
      <c r="S264" s="12">
        <v>0</v>
      </c>
      <c r="T264" s="12">
        <f t="shared" si="28"/>
        <v>3447842395</v>
      </c>
    </row>
    <row r="265" spans="1:20">
      <c r="A265" s="9">
        <v>2024</v>
      </c>
      <c r="B265" s="9" t="s">
        <v>20</v>
      </c>
      <c r="C265" s="9" t="s">
        <v>21</v>
      </c>
      <c r="D265" s="9">
        <v>800246953</v>
      </c>
      <c r="E265" s="9" t="s">
        <v>215</v>
      </c>
      <c r="F265" s="9" t="s">
        <v>263</v>
      </c>
      <c r="G265" s="9" t="s">
        <v>216</v>
      </c>
      <c r="H265" s="9" t="s">
        <v>277</v>
      </c>
      <c r="I265" s="12">
        <v>0</v>
      </c>
      <c r="J265" s="12">
        <v>0</v>
      </c>
      <c r="K265" s="12">
        <f t="shared" si="26"/>
        <v>0</v>
      </c>
      <c r="L265" s="12">
        <v>0</v>
      </c>
      <c r="M265" s="12">
        <v>0</v>
      </c>
      <c r="N265" s="12">
        <v>0</v>
      </c>
      <c r="O265" s="12">
        <v>1058796052</v>
      </c>
      <c r="P265" s="12">
        <f t="shared" si="27"/>
        <v>1058796052</v>
      </c>
      <c r="Q265" s="12">
        <v>0</v>
      </c>
      <c r="R265" s="12">
        <v>591676087</v>
      </c>
      <c r="S265" s="12">
        <v>-60012318</v>
      </c>
      <c r="T265" s="12">
        <f t="shared" si="28"/>
        <v>1590459821</v>
      </c>
    </row>
    <row r="266" spans="1:20">
      <c r="A266" s="9">
        <v>2024</v>
      </c>
      <c r="B266" s="9" t="s">
        <v>20</v>
      </c>
      <c r="C266" s="9" t="s">
        <v>21</v>
      </c>
      <c r="D266" s="9">
        <v>800246953</v>
      </c>
      <c r="E266" s="9" t="s">
        <v>215</v>
      </c>
      <c r="F266" s="9" t="s">
        <v>263</v>
      </c>
      <c r="G266" s="9" t="s">
        <v>216</v>
      </c>
      <c r="H266" s="9" t="s">
        <v>278</v>
      </c>
      <c r="I266" s="12">
        <v>0</v>
      </c>
      <c r="J266" s="12">
        <v>0</v>
      </c>
      <c r="K266" s="12">
        <f t="shared" si="23"/>
        <v>0</v>
      </c>
      <c r="L266" s="12">
        <v>0</v>
      </c>
      <c r="M266" s="12">
        <v>0</v>
      </c>
      <c r="N266" s="12">
        <v>0</v>
      </c>
      <c r="O266" s="12">
        <v>122830497</v>
      </c>
      <c r="P266" s="12">
        <f t="shared" si="24"/>
        <v>122830497</v>
      </c>
      <c r="Q266" s="12">
        <v>0</v>
      </c>
      <c r="R266" s="12">
        <v>0</v>
      </c>
      <c r="S266" s="12">
        <v>0</v>
      </c>
      <c r="T266" s="12">
        <f t="shared" si="25"/>
        <v>122830497</v>
      </c>
    </row>
    <row r="267" spans="1:20">
      <c r="A267" s="9">
        <v>2024</v>
      </c>
      <c r="B267" s="9" t="s">
        <v>20</v>
      </c>
      <c r="C267" s="9" t="s">
        <v>21</v>
      </c>
      <c r="D267" s="9">
        <v>800246953</v>
      </c>
      <c r="E267" s="9" t="s">
        <v>215</v>
      </c>
      <c r="F267" s="9" t="s">
        <v>263</v>
      </c>
      <c r="G267" s="9" t="s">
        <v>216</v>
      </c>
      <c r="H267" s="9" t="s">
        <v>279</v>
      </c>
      <c r="I267" s="12">
        <v>427437778</v>
      </c>
      <c r="J267" s="12">
        <v>0</v>
      </c>
      <c r="K267" s="12">
        <f t="shared" si="23"/>
        <v>427437778</v>
      </c>
      <c r="L267" s="12">
        <v>0</v>
      </c>
      <c r="M267" s="12">
        <v>0</v>
      </c>
      <c r="N267" s="12">
        <v>0</v>
      </c>
      <c r="O267" s="12">
        <v>0</v>
      </c>
      <c r="P267" s="12">
        <f t="shared" si="24"/>
        <v>427437778</v>
      </c>
      <c r="Q267" s="12">
        <v>0</v>
      </c>
      <c r="R267" s="12">
        <v>0</v>
      </c>
      <c r="S267" s="12">
        <v>0</v>
      </c>
      <c r="T267" s="12">
        <f t="shared" si="25"/>
        <v>427437778</v>
      </c>
    </row>
    <row r="268" spans="1:20">
      <c r="A268" s="9">
        <v>2024</v>
      </c>
      <c r="B268" s="9" t="s">
        <v>20</v>
      </c>
      <c r="C268" s="9" t="s">
        <v>21</v>
      </c>
      <c r="D268" s="9">
        <v>800246953</v>
      </c>
      <c r="E268" s="9" t="s">
        <v>215</v>
      </c>
      <c r="F268" s="14" t="s">
        <v>263</v>
      </c>
      <c r="G268" s="9" t="s">
        <v>216</v>
      </c>
      <c r="H268" s="9" t="s">
        <v>280</v>
      </c>
      <c r="I268" s="12">
        <v>24928679</v>
      </c>
      <c r="J268" s="12">
        <v>0</v>
      </c>
      <c r="K268" s="12">
        <f t="shared" si="23"/>
        <v>24928679</v>
      </c>
      <c r="L268" s="12">
        <v>0</v>
      </c>
      <c r="M268" s="12">
        <v>0</v>
      </c>
      <c r="N268" s="12">
        <v>0</v>
      </c>
      <c r="O268" s="12">
        <v>0</v>
      </c>
      <c r="P268" s="12">
        <f t="shared" si="24"/>
        <v>24928679</v>
      </c>
      <c r="Q268" s="12">
        <v>0</v>
      </c>
      <c r="R268" s="12">
        <v>0</v>
      </c>
      <c r="S268" s="12">
        <v>0</v>
      </c>
      <c r="T268" s="12">
        <f t="shared" si="25"/>
        <v>24928679</v>
      </c>
    </row>
    <row r="269" spans="1:20">
      <c r="A269" s="9">
        <v>2024</v>
      </c>
      <c r="B269" s="9" t="s">
        <v>20</v>
      </c>
      <c r="C269" s="9" t="s">
        <v>21</v>
      </c>
      <c r="D269" s="9">
        <v>800246953</v>
      </c>
      <c r="E269" s="9" t="s">
        <v>215</v>
      </c>
      <c r="F269" s="9" t="s">
        <v>263</v>
      </c>
      <c r="G269" s="9" t="s">
        <v>216</v>
      </c>
      <c r="H269" s="9" t="s">
        <v>281</v>
      </c>
      <c r="I269" s="12">
        <v>1230566315</v>
      </c>
      <c r="J269" s="12">
        <v>0</v>
      </c>
      <c r="K269" s="12">
        <f t="shared" si="23"/>
        <v>1230566315</v>
      </c>
      <c r="L269" s="12">
        <v>0</v>
      </c>
      <c r="M269" s="12">
        <v>0</v>
      </c>
      <c r="N269" s="12">
        <v>0</v>
      </c>
      <c r="O269" s="12">
        <v>0</v>
      </c>
      <c r="P269" s="12">
        <f t="shared" si="24"/>
        <v>1230566315</v>
      </c>
      <c r="Q269" s="12">
        <v>0</v>
      </c>
      <c r="R269" s="12">
        <v>0</v>
      </c>
      <c r="S269" s="12">
        <v>0</v>
      </c>
      <c r="T269" s="12">
        <f t="shared" si="25"/>
        <v>1230566315</v>
      </c>
    </row>
    <row r="270" spans="1:20">
      <c r="A270" s="9">
        <v>2024</v>
      </c>
      <c r="B270" s="9" t="s">
        <v>20</v>
      </c>
      <c r="C270" s="9" t="s">
        <v>21</v>
      </c>
      <c r="D270" s="9">
        <v>800246953</v>
      </c>
      <c r="E270" s="9" t="s">
        <v>215</v>
      </c>
      <c r="F270" s="9" t="s">
        <v>263</v>
      </c>
      <c r="G270" s="9" t="s">
        <v>216</v>
      </c>
      <c r="H270" s="9" t="s">
        <v>282</v>
      </c>
      <c r="I270" s="12">
        <v>448116636</v>
      </c>
      <c r="J270" s="12">
        <v>0</v>
      </c>
      <c r="K270" s="12">
        <f t="shared" si="23"/>
        <v>448116636</v>
      </c>
      <c r="L270" s="12">
        <v>0</v>
      </c>
      <c r="M270" s="12">
        <v>0</v>
      </c>
      <c r="N270" s="12">
        <v>0</v>
      </c>
      <c r="O270" s="12">
        <v>0</v>
      </c>
      <c r="P270" s="12">
        <f t="shared" si="24"/>
        <v>448116636</v>
      </c>
      <c r="Q270" s="12">
        <v>0</v>
      </c>
      <c r="R270" s="12">
        <v>0</v>
      </c>
      <c r="S270" s="12">
        <v>0</v>
      </c>
      <c r="T270" s="12">
        <f t="shared" si="25"/>
        <v>448116636</v>
      </c>
    </row>
    <row r="271" spans="1:20">
      <c r="A271" s="9">
        <v>2024</v>
      </c>
      <c r="B271" s="9" t="s">
        <v>20</v>
      </c>
      <c r="C271" s="9" t="s">
        <v>21</v>
      </c>
      <c r="D271" s="9">
        <v>800246953</v>
      </c>
      <c r="E271" s="9" t="s">
        <v>215</v>
      </c>
      <c r="F271" s="9" t="s">
        <v>263</v>
      </c>
      <c r="G271" s="9" t="s">
        <v>216</v>
      </c>
      <c r="H271" s="9" t="s">
        <v>283</v>
      </c>
      <c r="I271" s="12">
        <v>0</v>
      </c>
      <c r="J271" s="12">
        <v>0</v>
      </c>
      <c r="K271" s="12">
        <f t="shared" si="23"/>
        <v>0</v>
      </c>
      <c r="L271" s="12">
        <v>0</v>
      </c>
      <c r="M271" s="12">
        <v>0</v>
      </c>
      <c r="N271" s="12">
        <v>0</v>
      </c>
      <c r="O271" s="12">
        <v>0</v>
      </c>
      <c r="P271" s="12">
        <f t="shared" si="24"/>
        <v>0</v>
      </c>
      <c r="Q271" s="12">
        <v>227901670</v>
      </c>
      <c r="R271" s="12">
        <v>0</v>
      </c>
      <c r="S271" s="12">
        <v>0</v>
      </c>
      <c r="T271" s="12">
        <f t="shared" si="25"/>
        <v>227901670</v>
      </c>
    </row>
    <row r="272" spans="1:20">
      <c r="A272" s="9">
        <v>2024</v>
      </c>
      <c r="B272" s="9" t="s">
        <v>20</v>
      </c>
      <c r="C272" s="9" t="s">
        <v>21</v>
      </c>
      <c r="D272" s="9">
        <v>900474727</v>
      </c>
      <c r="E272" s="9" t="s">
        <v>284</v>
      </c>
      <c r="F272" s="9"/>
      <c r="G272" s="9" t="s">
        <v>285</v>
      </c>
      <c r="H272" s="9" t="s">
        <v>286</v>
      </c>
      <c r="I272" s="11">
        <v>0</v>
      </c>
      <c r="J272" s="11">
        <v>660484084</v>
      </c>
      <c r="K272" s="12">
        <f t="shared" si="23"/>
        <v>660484084</v>
      </c>
      <c r="L272" s="11">
        <v>0</v>
      </c>
      <c r="M272" s="12">
        <v>0</v>
      </c>
      <c r="N272" s="11">
        <v>0</v>
      </c>
      <c r="O272" s="12">
        <v>0</v>
      </c>
      <c r="P272" s="12">
        <f t="shared" si="24"/>
        <v>660484084</v>
      </c>
      <c r="Q272" s="12">
        <v>0</v>
      </c>
      <c r="R272" s="12">
        <v>0</v>
      </c>
      <c r="S272" s="12">
        <v>0</v>
      </c>
      <c r="T272" s="12">
        <f t="shared" si="25"/>
        <v>660484084</v>
      </c>
    </row>
    <row r="273" spans="1:20">
      <c r="A273" s="9">
        <v>2024</v>
      </c>
      <c r="B273" s="9" t="s">
        <v>20</v>
      </c>
      <c r="C273" s="9" t="s">
        <v>21</v>
      </c>
      <c r="D273" s="9">
        <v>900474727</v>
      </c>
      <c r="E273" s="9" t="s">
        <v>284</v>
      </c>
      <c r="F273" s="9"/>
      <c r="G273" s="9" t="s">
        <v>285</v>
      </c>
      <c r="H273" s="9" t="s">
        <v>287</v>
      </c>
      <c r="I273" s="11">
        <v>0</v>
      </c>
      <c r="J273" s="11">
        <v>30000000000</v>
      </c>
      <c r="K273" s="12">
        <f t="shared" ref="K273" si="29">+I273+J273</f>
        <v>30000000000</v>
      </c>
      <c r="L273" s="11">
        <v>0</v>
      </c>
      <c r="M273" s="12">
        <v>0</v>
      </c>
      <c r="N273" s="11">
        <v>0</v>
      </c>
      <c r="O273" s="12">
        <v>0</v>
      </c>
      <c r="P273" s="12">
        <f t="shared" ref="P273" si="30">+SUM(K273:O273)</f>
        <v>30000000000</v>
      </c>
      <c r="Q273" s="12">
        <v>0</v>
      </c>
      <c r="R273" s="12">
        <v>0</v>
      </c>
      <c r="S273" s="12">
        <v>0</v>
      </c>
      <c r="T273" s="12">
        <f t="shared" ref="T273" si="31">+SUM(P273:S273)</f>
        <v>30000000000</v>
      </c>
    </row>
    <row r="274" spans="1:20">
      <c r="A274" s="9">
        <v>2024</v>
      </c>
      <c r="B274" s="9" t="s">
        <v>20</v>
      </c>
      <c r="C274" s="9" t="s">
        <v>21</v>
      </c>
      <c r="D274" s="9">
        <v>900474727</v>
      </c>
      <c r="E274" s="9" t="s">
        <v>284</v>
      </c>
      <c r="F274" s="9"/>
      <c r="G274" s="9" t="s">
        <v>285</v>
      </c>
      <c r="H274" s="9" t="s">
        <v>288</v>
      </c>
      <c r="I274" s="11">
        <v>9274358700</v>
      </c>
      <c r="J274" s="11">
        <v>0</v>
      </c>
      <c r="K274" s="12">
        <f t="shared" si="23"/>
        <v>9274358700</v>
      </c>
      <c r="L274" s="11">
        <v>0</v>
      </c>
      <c r="M274" s="12">
        <v>0</v>
      </c>
      <c r="N274" s="11">
        <v>0</v>
      </c>
      <c r="O274" s="12">
        <v>0</v>
      </c>
      <c r="P274" s="12">
        <f t="shared" si="24"/>
        <v>9274358700</v>
      </c>
      <c r="Q274" s="12">
        <v>0</v>
      </c>
      <c r="R274" s="12">
        <v>0</v>
      </c>
      <c r="S274" s="12">
        <v>0</v>
      </c>
      <c r="T274" s="12">
        <f t="shared" si="25"/>
        <v>9274358700</v>
      </c>
    </row>
    <row r="275" spans="1:20">
      <c r="A275" s="9">
        <v>2024</v>
      </c>
      <c r="B275" s="9" t="s">
        <v>20</v>
      </c>
      <c r="C275" s="9" t="s">
        <v>21</v>
      </c>
      <c r="D275" s="9">
        <v>900474727</v>
      </c>
      <c r="E275" s="9" t="s">
        <v>284</v>
      </c>
      <c r="F275" s="9"/>
      <c r="G275" s="9" t="s">
        <v>285</v>
      </c>
      <c r="H275" s="9" t="s">
        <v>289</v>
      </c>
      <c r="I275" s="11">
        <v>111568004</v>
      </c>
      <c r="J275" s="11">
        <v>0</v>
      </c>
      <c r="K275" s="12">
        <f t="shared" ref="K275:K276" si="32">+I275+J275</f>
        <v>111568004</v>
      </c>
      <c r="L275" s="11">
        <v>0</v>
      </c>
      <c r="M275" s="12">
        <v>0</v>
      </c>
      <c r="N275" s="11">
        <v>0</v>
      </c>
      <c r="O275" s="12">
        <v>0</v>
      </c>
      <c r="P275" s="12">
        <f t="shared" ref="P275:P276" si="33">+SUM(K275:O275)</f>
        <v>111568004</v>
      </c>
      <c r="Q275" s="12">
        <v>0</v>
      </c>
      <c r="R275" s="12">
        <v>0</v>
      </c>
      <c r="S275" s="12">
        <v>0</v>
      </c>
      <c r="T275" s="12">
        <f t="shared" ref="T275:T276" si="34">+SUM(P275:S275)</f>
        <v>111568004</v>
      </c>
    </row>
    <row r="276" spans="1:20">
      <c r="A276" s="9">
        <v>2024</v>
      </c>
      <c r="B276" s="9" t="s">
        <v>20</v>
      </c>
      <c r="C276" s="9" t="s">
        <v>21</v>
      </c>
      <c r="D276" s="9">
        <v>800246953</v>
      </c>
      <c r="E276" s="9" t="s">
        <v>215</v>
      </c>
      <c r="F276" s="9"/>
      <c r="G276" s="9" t="s">
        <v>285</v>
      </c>
      <c r="H276" s="9" t="s">
        <v>290</v>
      </c>
      <c r="I276" s="11">
        <v>986414488</v>
      </c>
      <c r="J276" s="11"/>
      <c r="K276" s="12">
        <f t="shared" si="32"/>
        <v>986414488</v>
      </c>
      <c r="L276" s="11">
        <v>0</v>
      </c>
      <c r="M276" s="11">
        <v>0</v>
      </c>
      <c r="N276" s="11">
        <v>0</v>
      </c>
      <c r="O276" s="11">
        <v>0</v>
      </c>
      <c r="P276" s="12">
        <f t="shared" si="33"/>
        <v>986414488</v>
      </c>
      <c r="Q276" s="12">
        <v>0</v>
      </c>
      <c r="R276" s="12">
        <v>0</v>
      </c>
      <c r="S276" s="12">
        <v>0</v>
      </c>
      <c r="T276" s="12">
        <f t="shared" si="34"/>
        <v>986414488</v>
      </c>
    </row>
    <row r="277" spans="1:20" s="17" customFormat="1">
      <c r="A277" s="18">
        <v>2024</v>
      </c>
      <c r="B277" s="18" t="s">
        <v>20</v>
      </c>
      <c r="C277" s="18" t="s">
        <v>21</v>
      </c>
      <c r="D277" s="18">
        <v>800246953</v>
      </c>
      <c r="E277" s="18" t="s">
        <v>263</v>
      </c>
      <c r="F277" s="18"/>
      <c r="G277" s="18" t="s">
        <v>285</v>
      </c>
      <c r="H277" s="18" t="s">
        <v>291</v>
      </c>
      <c r="I277" s="19">
        <v>160778009.75999999</v>
      </c>
      <c r="J277" s="19">
        <v>27803308.600002289</v>
      </c>
      <c r="K277" s="20">
        <f t="shared" si="23"/>
        <v>188581318.36000228</v>
      </c>
      <c r="L277" s="19">
        <v>17398180.819999695</v>
      </c>
      <c r="M277" s="20">
        <v>25183669.309997559</v>
      </c>
      <c r="N277" s="19">
        <v>6368579978.460001</v>
      </c>
      <c r="O277" s="20">
        <v>15160438575.25</v>
      </c>
      <c r="P277" s="20">
        <f t="shared" si="24"/>
        <v>21760181722.200001</v>
      </c>
      <c r="Q277" s="20">
        <v>0</v>
      </c>
      <c r="R277" s="20">
        <v>0</v>
      </c>
      <c r="S277" s="20">
        <v>0</v>
      </c>
      <c r="T277" s="20">
        <f t="shared" si="25"/>
        <v>21760181722.200001</v>
      </c>
    </row>
    <row r="278" spans="1:20" s="17" customFormat="1">
      <c r="A278" s="18">
        <v>2024</v>
      </c>
      <c r="B278" s="18" t="s">
        <v>20</v>
      </c>
      <c r="C278" s="18" t="s">
        <v>21</v>
      </c>
      <c r="D278" s="18">
        <v>800246953</v>
      </c>
      <c r="E278" s="18" t="s">
        <v>263</v>
      </c>
      <c r="F278" s="18"/>
      <c r="G278" s="18" t="s">
        <v>285</v>
      </c>
      <c r="H278" s="18" t="s">
        <v>292</v>
      </c>
      <c r="I278" s="20">
        <v>0</v>
      </c>
      <c r="J278" s="20">
        <v>0</v>
      </c>
      <c r="K278" s="20">
        <f t="shared" si="23"/>
        <v>0</v>
      </c>
      <c r="L278" s="20">
        <v>0</v>
      </c>
      <c r="M278" s="20">
        <v>0</v>
      </c>
      <c r="N278" s="20">
        <v>0</v>
      </c>
      <c r="O278" s="20">
        <v>367607675.75</v>
      </c>
      <c r="P278" s="20">
        <f t="shared" si="24"/>
        <v>367607675.75</v>
      </c>
      <c r="Q278" s="20">
        <v>0</v>
      </c>
      <c r="R278" s="20">
        <v>0</v>
      </c>
      <c r="S278" s="20">
        <v>0</v>
      </c>
      <c r="T278" s="20">
        <f t="shared" si="25"/>
        <v>367607675.75</v>
      </c>
    </row>
    <row r="279" spans="1:20" s="2" customFormat="1">
      <c r="A279" s="6"/>
      <c r="B279" s="6"/>
      <c r="C279" s="6"/>
      <c r="D279" s="6"/>
      <c r="E279" s="6"/>
      <c r="F279" s="10"/>
      <c r="G279" s="7"/>
      <c r="H279" s="6"/>
      <c r="I279" s="6">
        <f t="shared" ref="I279:T279" si="35">SUM(I2:I278)</f>
        <v>27498723747.34</v>
      </c>
      <c r="J279" s="6">
        <f t="shared" si="35"/>
        <v>41853107829.600006</v>
      </c>
      <c r="K279" s="7">
        <f t="shared" si="35"/>
        <v>69351831576.940002</v>
      </c>
      <c r="L279" s="6">
        <f t="shared" si="35"/>
        <v>11482346128.82</v>
      </c>
      <c r="M279" s="6">
        <f t="shared" si="35"/>
        <v>25033590593.109997</v>
      </c>
      <c r="N279" s="6">
        <f t="shared" si="35"/>
        <v>22261543807.560001</v>
      </c>
      <c r="O279" s="6">
        <f t="shared" si="35"/>
        <v>91372847521.570007</v>
      </c>
      <c r="P279" s="6">
        <f t="shared" si="35"/>
        <v>219502159628.00003</v>
      </c>
      <c r="Q279" s="6">
        <f t="shared" si="35"/>
        <v>2965174629.2600002</v>
      </c>
      <c r="R279" s="6">
        <f t="shared" si="35"/>
        <v>33021923320.269802</v>
      </c>
      <c r="S279" s="6">
        <f t="shared" si="35"/>
        <v>-31969981771.139996</v>
      </c>
      <c r="T279" s="6">
        <f t="shared" si="35"/>
        <v>223519275806.3898</v>
      </c>
    </row>
    <row r="280" spans="1:20" s="16" customFormat="1"/>
    <row r="281" spans="1:20" s="16" customFormat="1"/>
    <row r="282" spans="1:20" s="16" customFormat="1"/>
    <row r="283" spans="1:20" s="16" customFormat="1"/>
    <row r="284" spans="1:20" s="16" customFormat="1"/>
    <row r="285" spans="1:20" s="16" customFormat="1"/>
    <row r="286" spans="1:20" s="16" customFormat="1"/>
    <row r="287" spans="1:20" s="16" customFormat="1"/>
  </sheetData>
  <autoFilter ref="A1:U281" xr:uid="{00000000-0009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ADM-CAR-001 Cartera 1</dc:creator>
  <cp:keywords/>
  <dc:description/>
  <cp:lastModifiedBy>Nelly Marcela, Polania Alvarez</cp:lastModifiedBy>
  <cp:revision/>
  <dcterms:created xsi:type="dcterms:W3CDTF">2023-10-24T16:49:09Z</dcterms:created>
  <dcterms:modified xsi:type="dcterms:W3CDTF">2025-02-17T22:08:21Z</dcterms:modified>
  <cp:category/>
  <cp:contentStatus/>
</cp:coreProperties>
</file>